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"/>
    </mc:Choice>
  </mc:AlternateContent>
  <xr:revisionPtr revIDLastSave="15" documentId="8_{7A8A1B99-DBC2-4426-A2CD-2D8E12C818BF}" xr6:coauthVersionLast="45" xr6:coauthVersionMax="45" xr10:uidLastSave="{9515C7FC-A556-43C5-95D3-3C2B2E931CC6}"/>
  <bookViews>
    <workbookView xWindow="15690" yWindow="6465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3" i="2" l="1"/>
  <c r="F143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2" i="2"/>
  <c r="F82" i="2"/>
  <c r="G81" i="2"/>
  <c r="F81" i="2"/>
  <c r="G80" i="2"/>
  <c r="F80" i="2"/>
  <c r="G79" i="2"/>
  <c r="F79" i="2"/>
  <c r="G78" i="2"/>
  <c r="F78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F63" i="2"/>
  <c r="G62" i="2"/>
  <c r="F62" i="2"/>
  <c r="G61" i="2"/>
  <c r="F61" i="2"/>
  <c r="G60" i="2"/>
  <c r="F60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</calcChain>
</file>

<file path=xl/sharedStrings.xml><?xml version="1.0" encoding="utf-8"?>
<sst xmlns="http://schemas.openxmlformats.org/spreadsheetml/2006/main" count="746" uniqueCount="662">
  <si>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</si>
  <si>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</si>
  <si>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</si>
  <si>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</si>
  <si>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</si>
  <si>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</si>
  <si>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</si>
  <si>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</si>
  <si>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</si>
  <si>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</si>
  <si>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</si>
  <si>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</si>
  <si>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</si>
  <si>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</si>
  <si>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</si>
  <si>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</si>
  <si>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</si>
  <si>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</si>
  <si>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</si>
  <si>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</si>
  <si>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</si>
  <si>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</si>
  <si>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</si>
  <si>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</si>
  <si>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</si>
  <si>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</si>
  <si>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</si>
  <si>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</si>
  <si>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</si>
  <si>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</si>
  <si>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</si>
  <si>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</si>
  <si>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</si>
  <si>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</si>
  <si>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</si>
  <si>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</si>
  <si>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</si>
  <si>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</si>
  <si>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</si>
  <si>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</si>
  <si>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</si>
  <si>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</si>
  <si>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</si>
  <si>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</si>
  <si>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</si>
  <si>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</si>
  <si>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</si>
  <si>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</si>
  <si>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</si>
  <si>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</si>
  <si>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</si>
  <si>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</si>
  <si>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</si>
  <si>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</si>
  <si>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</si>
  <si>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</si>
  <si>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</si>
  <si>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</si>
  <si>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</si>
  <si>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</si>
  <si>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</si>
  <si>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</si>
  <si>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</si>
  <si>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</si>
  <si>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</si>
  <si>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</si>
  <si>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</si>
  <si>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</si>
  <si>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</si>
  <si>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</si>
  <si>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</si>
  <si>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</si>
  <si>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</si>
  <si>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</si>
  <si>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</si>
  <si>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</si>
  <si>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</si>
  <si>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</si>
  <si>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</si>
  <si>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</si>
  <si>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</si>
  <si>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</si>
  <si>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</si>
  <si>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</si>
  <si>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</si>
  <si>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</si>
  <si>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</si>
  <si>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</si>
  <si>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</si>
  <si>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</si>
  <si>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</si>
  <si>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</si>
  <si>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</si>
  <si>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</si>
  <si>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</si>
  <si>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</si>
  <si>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</si>
  <si>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</si>
  <si>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</si>
  <si>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</si>
  <si>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</si>
  <si>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</si>
  <si>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</si>
  <si>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</si>
  <si>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</si>
  <si>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</si>
  <si>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</si>
  <si>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</si>
  <si>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</si>
  <si>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</si>
  <si>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</si>
  <si>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</si>
  <si>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</si>
  <si>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</si>
  <si>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</si>
  <si>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</si>
  <si>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</si>
  <si>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</si>
  <si>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</si>
  <si>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</si>
  <si>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</si>
  <si>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</si>
  <si>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</si>
  <si>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</si>
  <si>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</si>
  <si>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</si>
  <si>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</si>
  <si>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</si>
  <si>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</si>
  <si>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</si>
  <si>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</si>
  <si>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</si>
  <si>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</si>
  <si>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</si>
  <si>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</si>
  <si>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</si>
  <si>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</si>
  <si>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</si>
  <si>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</si>
  <si>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</si>
  <si>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</si>
  <si>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</si>
  <si>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</si>
  <si>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</si>
  <si>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</si>
  <si>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</si>
  <si>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</si>
  <si>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</si>
  <si>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</si>
  <si>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</si>
  <si>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</si>
  <si>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</si>
  <si>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</si>
  <si>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</si>
  <si>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</si>
  <si>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</si>
  <si>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</si>
  <si>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</si>
  <si>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</si>
  <si>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</si>
  <si>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</si>
  <si>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</si>
  <si>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</si>
  <si>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</si>
  <si>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</si>
  <si>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</si>
  <si>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</si>
  <si>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</si>
  <si>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</si>
  <si>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</si>
  <si>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</si>
  <si>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</si>
  <si>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</si>
  <si>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</si>
  <si>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</si>
  <si>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</si>
  <si>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</si>
  <si>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</si>
  <si>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</si>
  <si>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</si>
  <si>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</si>
  <si>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</si>
  <si>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</si>
  <si>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</si>
  <si>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</si>
  <si>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</si>
  <si>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</si>
  <si>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</si>
  <si>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</si>
  <si>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</si>
  <si>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</si>
  <si>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</si>
  <si>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</si>
  <si>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</si>
  <si>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</si>
  <si>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</si>
  <si>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</si>
  <si>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</si>
  <si>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</si>
  <si>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</si>
  <si>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</si>
  <si>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</si>
  <si>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</si>
  <si>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</si>
  <si>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</si>
  <si>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</si>
  <si>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</si>
  <si>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</si>
  <si>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</si>
  <si>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</si>
  <si>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</si>
  <si>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</si>
  <si>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</si>
  <si>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</si>
  <si>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</si>
  <si>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</si>
  <si>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</si>
  <si>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</si>
  <si>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</si>
  <si>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</si>
  <si>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</si>
  <si>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</si>
  <si>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</si>
  <si>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</si>
  <si>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</si>
  <si>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</si>
  <si>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</si>
  <si>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</si>
  <si>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</si>
  <si>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</si>
  <si>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</si>
  <si>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</si>
  <si>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</si>
  <si>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</si>
  <si>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</si>
  <si>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</si>
  <si>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</si>
  <si>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</si>
  <si>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</si>
  <si>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</si>
  <si>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</si>
  <si>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</si>
  <si>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</si>
  <si>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</si>
  <si>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</si>
  <si>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</si>
  <si>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</si>
  <si>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</si>
  <si>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</si>
  <si>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</si>
  <si>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</si>
  <si>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</si>
  <si>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</si>
  <si>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</si>
  <si>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</si>
  <si>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</si>
  <si>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</si>
  <si>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</si>
  <si>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</si>
  <si>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</si>
  <si>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</si>
  <si>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</si>
  <si>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</si>
  <si>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</si>
  <si>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</si>
  <si>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</si>
  <si>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</si>
  <si>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</si>
  <si>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</si>
  <si>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</si>
  <si>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</si>
  <si>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</si>
  <si>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</si>
  <si>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</si>
  <si>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</si>
  <si>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</si>
  <si>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</si>
  <si>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</si>
  <si>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</si>
  <si>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</si>
  <si>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</si>
  <si>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</si>
  <si>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</si>
  <si>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</si>
  <si>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</si>
  <si>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</si>
  <si>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</si>
  <si>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</si>
  <si>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</si>
  <si>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</si>
  <si>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</si>
  <si>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Professional:</t>
  </si>
  <si>
    <t>Logistics Specialists</t>
  </si>
  <si>
    <t>H25</t>
  </si>
  <si>
    <t xml:space="preserve">FORM E  --  VALUE ADDED SERVICES </t>
  </si>
  <si>
    <t>Code               (if any)</t>
  </si>
  <si>
    <t>Description of Additional Services</t>
  </si>
  <si>
    <t>Offered Rate, Price or Range</t>
  </si>
  <si>
    <t>Contract No. TS06-21</t>
  </si>
  <si>
    <t>yes</t>
  </si>
  <si>
    <t>Front End Web Designer</t>
  </si>
  <si>
    <t>F64</t>
  </si>
  <si>
    <t>N/A</t>
  </si>
  <si>
    <t>BG Staffing, Inc.</t>
  </si>
  <si>
    <r>
      <t xml:space="preserve">Varies - see </t>
    </r>
    <r>
      <rPr>
        <b/>
        <sz val="11"/>
        <color indexed="8"/>
        <rFont val="Calibri"/>
        <family val="2"/>
      </rPr>
      <t>Explain here</t>
    </r>
  </si>
  <si>
    <t>Finance &amp; Accounting</t>
  </si>
  <si>
    <t>Accounting Manager</t>
  </si>
  <si>
    <t>$67.43 -$95.19</t>
  </si>
  <si>
    <t>Accounting Sr. Manager</t>
  </si>
  <si>
    <t>$113.85 - $130.35</t>
  </si>
  <si>
    <t>Accounts Payable</t>
  </si>
  <si>
    <t>$30.14 - $39.66</t>
  </si>
  <si>
    <t>Accounts Receivable</t>
  </si>
  <si>
    <t>AP/AR Manager</t>
  </si>
  <si>
    <t>$55.53 - $71.39</t>
  </si>
  <si>
    <t>AP/AR Specialist</t>
  </si>
  <si>
    <t>$31.73 - $43.63</t>
  </si>
  <si>
    <t>AP/AR Supervisor</t>
  </si>
  <si>
    <t>$51.56 - $63.46</t>
  </si>
  <si>
    <t>Assistant Controller</t>
  </si>
  <si>
    <t>$71.39 - $95.19</t>
  </si>
  <si>
    <t>Asst/Controller or Director</t>
  </si>
  <si>
    <t>$118.80 - $130.35</t>
  </si>
  <si>
    <t>Audit / SOX</t>
  </si>
  <si>
    <t>$82.50 - $156.75</t>
  </si>
  <si>
    <t>CFO</t>
  </si>
  <si>
    <t>$156.75 - $247.50</t>
  </si>
  <si>
    <t>Corporate Tax Manager</t>
  </si>
  <si>
    <t>$95.19 - $118.99</t>
  </si>
  <si>
    <t>Data Entry Specialist / Analyst</t>
  </si>
  <si>
    <t>$28.05 - $64.35</t>
  </si>
  <si>
    <t>Financial Planning and Analysis</t>
  </si>
  <si>
    <t>$94.05 - $130.35</t>
  </si>
  <si>
    <t>Financial Reporting</t>
  </si>
  <si>
    <t>$118.80 - $140.25</t>
  </si>
  <si>
    <t>Financial Reporting Accountant</t>
  </si>
  <si>
    <t>$51.56 - $67.43</t>
  </si>
  <si>
    <t>Financial Reporting Manager</t>
  </si>
  <si>
    <t>$79.33 - $118.99</t>
  </si>
  <si>
    <t>Financial Reporting Senior</t>
  </si>
  <si>
    <t>$59.50 - $75.36</t>
  </si>
  <si>
    <t>FP&amp;A Director</t>
  </si>
  <si>
    <t>$111.06 - $134.86</t>
  </si>
  <si>
    <t>FP&amp;A Manager</t>
  </si>
  <si>
    <t>$87.26 - $118.99</t>
  </si>
  <si>
    <t>HR Coordinator</t>
  </si>
  <si>
    <t>$31.35 - $52.80</t>
  </si>
  <si>
    <t>Payroll Manager</t>
  </si>
  <si>
    <t>$55.53 - $79.33</t>
  </si>
  <si>
    <t>Payroll Specialist</t>
  </si>
  <si>
    <t>$37.95 - $89.10</t>
  </si>
  <si>
    <t>Receptionist</t>
  </si>
  <si>
    <t>$26.40 - $47.85</t>
  </si>
  <si>
    <t>Senior Accountant</t>
  </si>
  <si>
    <t>$51.56 - $75.36</t>
  </si>
  <si>
    <t>Sr. Financial / Business Analyst</t>
  </si>
  <si>
    <t>$102.30 - $140.25</t>
  </si>
  <si>
    <t>Staff Accountant</t>
  </si>
  <si>
    <t>$35.70 - $51.56</t>
  </si>
  <si>
    <t>Tax</t>
  </si>
  <si>
    <t>$126.40 - $152.00</t>
  </si>
  <si>
    <t>Administrative</t>
  </si>
  <si>
    <t>Account Management</t>
  </si>
  <si>
    <t>$34.62 - $42.31</t>
  </si>
  <si>
    <t>Loan Processor</t>
  </si>
  <si>
    <t>$32.00 - $43.20</t>
  </si>
  <si>
    <t>Recruiter</t>
  </si>
  <si>
    <t>$40.00 - $64.00</t>
  </si>
  <si>
    <t>Logistics Coordinator</t>
  </si>
  <si>
    <t>$28.05 - $36.30</t>
  </si>
  <si>
    <t>IT</t>
  </si>
  <si>
    <t>IT Cyber Security Retained Search</t>
  </si>
  <si>
    <t>30% fee</t>
  </si>
  <si>
    <t>IT Cyber Security Architects</t>
  </si>
  <si>
    <t>$271.25 - $404.25</t>
  </si>
  <si>
    <t>IT Cyber Security Leadership</t>
  </si>
  <si>
    <t>IT Cyber Security Subject Matter Domain Experts</t>
  </si>
  <si>
    <t>IT Cyber Security Technical Security Operations Analyst</t>
  </si>
  <si>
    <t>.NET Developer</t>
  </si>
  <si>
    <t>$98.60 - $127.50</t>
  </si>
  <si>
    <t>Agile Coach</t>
  </si>
  <si>
    <t>$102.16 - $151.20</t>
  </si>
  <si>
    <t>Appian Developer</t>
  </si>
  <si>
    <t>$107.10 - $141.10</t>
  </si>
  <si>
    <t>Architect - Infrastructure</t>
  </si>
  <si>
    <t>$136.00 - $178.50</t>
  </si>
  <si>
    <t>Architect - Development</t>
  </si>
  <si>
    <t>BI Analyst</t>
  </si>
  <si>
    <t>$69.47 - $98.08</t>
  </si>
  <si>
    <t>Big Data Engineer</t>
  </si>
  <si>
    <t>$77.64 - $138.94</t>
  </si>
  <si>
    <t>Big Data Support</t>
  </si>
  <si>
    <t>$127.08 - $161.08</t>
  </si>
  <si>
    <t>CIO</t>
  </si>
  <si>
    <t>$138.94 - $204.33</t>
  </si>
  <si>
    <t>Cloud Engineer</t>
  </si>
  <si>
    <t>$77.64 - $122.60</t>
  </si>
  <si>
    <t>CTO</t>
  </si>
  <si>
    <t>$122.60 - $187.98</t>
  </si>
  <si>
    <t>Data Analyst</t>
  </si>
  <si>
    <t>$78.20 - $112.20</t>
  </si>
  <si>
    <t>Data Conversion Specialist</t>
  </si>
  <si>
    <t>$136.00 - $170.00</t>
  </si>
  <si>
    <t>Data Modeler</t>
  </si>
  <si>
    <t>$65.38 - $114.42</t>
  </si>
  <si>
    <t>Data Scientist</t>
  </si>
  <si>
    <t>Data Validation</t>
  </si>
  <si>
    <t>$68.00 - $102.00</t>
  </si>
  <si>
    <t>Database Developer</t>
  </si>
  <si>
    <t>$77.64 - $106.25</t>
  </si>
  <si>
    <t>DevOps</t>
  </si>
  <si>
    <t>$110.50 - $137.70</t>
  </si>
  <si>
    <t>DevOps Engineer</t>
  </si>
  <si>
    <t>$69.47 - $122.60</t>
  </si>
  <si>
    <t>Full Stack Developer</t>
  </si>
  <si>
    <t>$69.47 - $114.42</t>
  </si>
  <si>
    <t>Full Stack Microsoft Web Developer</t>
  </si>
  <si>
    <t>$119.00 - $153.00</t>
  </si>
  <si>
    <t>Healthcare Project Manager</t>
  </si>
  <si>
    <t>$144.50 - $178.50</t>
  </si>
  <si>
    <t>Helpdesk Tier 3</t>
  </si>
  <si>
    <t>$40.87 - $49.04</t>
  </si>
  <si>
    <t>Mainframe Programmer</t>
  </si>
  <si>
    <t>$69.47 - $89.90</t>
  </si>
  <si>
    <t>Marketing Cloud Consultant</t>
  </si>
  <si>
    <t>$76.50 - $110.50</t>
  </si>
  <si>
    <t>Mobile Developer</t>
  </si>
  <si>
    <t>$73.56 - $130.77</t>
  </si>
  <si>
    <t>Network Engineer I</t>
  </si>
  <si>
    <t>$65.38 - $98.08</t>
  </si>
  <si>
    <t>Network Engineer II</t>
  </si>
  <si>
    <t>$85.00 - $137.70</t>
  </si>
  <si>
    <t>NOC Technician</t>
  </si>
  <si>
    <t>$53.13 - $78.46</t>
  </si>
  <si>
    <t>PC Technician</t>
  </si>
  <si>
    <t>$28.61 - $36.78</t>
  </si>
  <si>
    <t>Process Improvement Implementer</t>
  </si>
  <si>
    <t>Product Manager / Analyst</t>
  </si>
  <si>
    <t>Program Manager</t>
  </si>
  <si>
    <t>$89.90 - $138.94</t>
  </si>
  <si>
    <t>Programmer Analyst</t>
  </si>
  <si>
    <t>$61.30 - $138.94</t>
  </si>
  <si>
    <t>Project Manager</t>
  </si>
  <si>
    <t>$105.40 - $144.50</t>
  </si>
  <si>
    <t>QA Engineer - Automated</t>
  </si>
  <si>
    <t>$57.21 - $89.90</t>
  </si>
  <si>
    <t>QA Engineer - Manual</t>
  </si>
  <si>
    <t>$73.56 - $98.08</t>
  </si>
  <si>
    <t>QA Engineer SDET (Software Engineer in Test)</t>
  </si>
  <si>
    <t>QA / Testing</t>
  </si>
  <si>
    <t>$88.40 - $102.00</t>
  </si>
  <si>
    <t>QA / Testing Manager</t>
  </si>
  <si>
    <t>Report Writer / Data Analyst</t>
  </si>
  <si>
    <t>$61.30 - $85.82</t>
  </si>
  <si>
    <t>Scrum Master</t>
  </si>
  <si>
    <t>$81.73 - $122.60</t>
  </si>
  <si>
    <t>Scrum Master II</t>
  </si>
  <si>
    <t>SDET</t>
  </si>
  <si>
    <t>$69.47 - $106.25</t>
  </si>
  <si>
    <t>SharePoint Developer</t>
  </si>
  <si>
    <t>$110.50 - $136.00</t>
  </si>
  <si>
    <t>Software Architect</t>
  </si>
  <si>
    <t>$102.16 - $138.94</t>
  </si>
  <si>
    <t>SQL Programmer with Epic</t>
  </si>
  <si>
    <t>$124.61 - $158.61</t>
  </si>
  <si>
    <t>Sr. .NET Developer</t>
  </si>
  <si>
    <t>$119.00 - $158.10</t>
  </si>
  <si>
    <t>Sr. Business Analyst</t>
  </si>
  <si>
    <t>$110.50 - $144.50</t>
  </si>
  <si>
    <t>Sr. Data Scientist</t>
  </si>
  <si>
    <t>$204.00 - $238.00</t>
  </si>
  <si>
    <t>Sr. Java Developer</t>
  </si>
  <si>
    <t>Sr. Network Engineer</t>
  </si>
  <si>
    <t>$105.40 - $151.30</t>
  </si>
  <si>
    <t>Sr. Project Manager</t>
  </si>
  <si>
    <t>$130.90 - $178.50</t>
  </si>
  <si>
    <t>Sr. QA Engineer</t>
  </si>
  <si>
    <t>$110.50 - $141.10</t>
  </si>
  <si>
    <t>Sr. User Experience Researcher</t>
  </si>
  <si>
    <t>Sr. UX / UI Developer</t>
  </si>
  <si>
    <t>Systems Engineer</t>
  </si>
  <si>
    <t>$65.38 - $120.14</t>
  </si>
  <si>
    <t>Technical Writer</t>
  </si>
  <si>
    <t>$44.95 - $81.73</t>
  </si>
  <si>
    <t>Teradata Developer</t>
  </si>
  <si>
    <t>$102.00 - $136.00</t>
  </si>
  <si>
    <t>UX / UI Designer</t>
  </si>
  <si>
    <t>$57.21 - $98.08</t>
  </si>
  <si>
    <t>UX / UI Developer</t>
  </si>
  <si>
    <t>$93.50 - $115.60</t>
  </si>
  <si>
    <t>$65.38 - $89.90</t>
  </si>
  <si>
    <t>ADF Developer</t>
  </si>
  <si>
    <t>$113.75 - $148.75</t>
  </si>
  <si>
    <t>ARCS Architect</t>
  </si>
  <si>
    <t>$157.50 - $192.50</t>
  </si>
  <si>
    <t>ARCS Developer</t>
  </si>
  <si>
    <t>$140.00 - $175.00</t>
  </si>
  <si>
    <t>BlackLine Architect</t>
  </si>
  <si>
    <t>$144.375 - $179.38</t>
  </si>
  <si>
    <t>EDMCS Consultant</t>
  </si>
  <si>
    <t>EPBCS Architect</t>
  </si>
  <si>
    <t>$218.75 - $253.75</t>
  </si>
  <si>
    <t>EPBCS Developer</t>
  </si>
  <si>
    <t>$120.75 - $155.75</t>
  </si>
  <si>
    <t>ETL Developer</t>
  </si>
  <si>
    <t>$122.50 - $157.50</t>
  </si>
  <si>
    <t>FCCS Architect</t>
  </si>
  <si>
    <t>$201.25 - $236.25</t>
  </si>
  <si>
    <t>FCCS Developer</t>
  </si>
  <si>
    <t>General Ledger SME</t>
  </si>
  <si>
    <t>$183.75 - $218.75</t>
  </si>
  <si>
    <t>HFM Architect</t>
  </si>
  <si>
    <t>$242.38 - $277.38</t>
  </si>
  <si>
    <t>HFM Developer</t>
  </si>
  <si>
    <t>$176.75 - $211.75</t>
  </si>
  <si>
    <t>Hyperion Admin</t>
  </si>
  <si>
    <t>$123.55 - $158.55</t>
  </si>
  <si>
    <t>Hyperion Analyst</t>
  </si>
  <si>
    <t>$87.50 - $122.50</t>
  </si>
  <si>
    <t>Hyperion Architect</t>
  </si>
  <si>
    <t>$124.25 - $185.50</t>
  </si>
  <si>
    <t>Hyperion Consultant</t>
  </si>
  <si>
    <t>$143.50 - $178.50</t>
  </si>
  <si>
    <t>Hyperion developer</t>
  </si>
  <si>
    <t>$115.50 - $140.00</t>
  </si>
  <si>
    <t>Hyperion Infrastructure</t>
  </si>
  <si>
    <t>$175.00 - $178.50</t>
  </si>
  <si>
    <t>Microsoft Dynamics Nav Developer</t>
  </si>
  <si>
    <t>$157.5 - $192.50</t>
  </si>
  <si>
    <t>OAC Consultant</t>
  </si>
  <si>
    <t>$192.50 - $227.50</t>
  </si>
  <si>
    <t>OBIEE Architect</t>
  </si>
  <si>
    <t>OBIEE Developer</t>
  </si>
  <si>
    <t>$109.03 - $144.03</t>
  </si>
  <si>
    <t>ODI Consultant</t>
  </si>
  <si>
    <t>ODI Developer</t>
  </si>
  <si>
    <t>OneStream Architect</t>
  </si>
  <si>
    <t>$150.50 - $225.75</t>
  </si>
  <si>
    <t>OneStream Developer</t>
  </si>
  <si>
    <t>$124.25 - $166.25</t>
  </si>
  <si>
    <t>$145.78 - $180.78</t>
  </si>
  <si>
    <t>Oracle BI and ETL SME</t>
  </si>
  <si>
    <t>Oracle cloud ERP Architect</t>
  </si>
  <si>
    <t>Oracle cloud ERP developer</t>
  </si>
  <si>
    <t>Oracle Cloud Financials Functional Consultant</t>
  </si>
  <si>
    <t>Oracle Database Administrator</t>
  </si>
  <si>
    <t>$130.38 - $165.38</t>
  </si>
  <si>
    <t>Oracle EBS Administration</t>
  </si>
  <si>
    <t>$61.25 - $96.25</t>
  </si>
  <si>
    <t>Oracle EBS SCM Functional Consultant</t>
  </si>
  <si>
    <t>Oracle EBS Supply Chain Developer</t>
  </si>
  <si>
    <t>$117.25 - $152.25</t>
  </si>
  <si>
    <t>Oracle Fusion Financials Report Writer</t>
  </si>
  <si>
    <t>$148.75 - $183.75</t>
  </si>
  <si>
    <t>Oracle HCM Cloud Consultant</t>
  </si>
  <si>
    <t>PBCS Developer</t>
  </si>
  <si>
    <t>$153.56 - $192.50</t>
  </si>
  <si>
    <t>PeopleSoft Commitment Accounting</t>
  </si>
  <si>
    <t>PeopleSoft Developer</t>
  </si>
  <si>
    <t>$126.00 - $161.00</t>
  </si>
  <si>
    <t>PeopleSoft Trainer for Finance/Reporting</t>
  </si>
  <si>
    <t>Planning Arhitect</t>
  </si>
  <si>
    <t>$208.25 - $243.25</t>
  </si>
  <si>
    <t>Planning Developer</t>
  </si>
  <si>
    <t>$121.80 - $156.80</t>
  </si>
  <si>
    <t>PSFT HCM Developer</t>
  </si>
  <si>
    <t>Qlikview Developer</t>
  </si>
  <si>
    <t>ROSS ERP Consultant</t>
  </si>
  <si>
    <t>$166.25 - $201.25</t>
  </si>
  <si>
    <t>SailPoint Technical Integration SME</t>
  </si>
  <si>
    <t>Salesforce Admin</t>
  </si>
  <si>
    <t>$58.89 - $84.13</t>
  </si>
  <si>
    <t>Salesforce Developer</t>
  </si>
  <si>
    <t>$99.75 - $124.75</t>
  </si>
  <si>
    <t>Salesforce Functional Lead Consultant</t>
  </si>
  <si>
    <t>$91.00 - $126.00</t>
  </si>
  <si>
    <t>SAP Analyst</t>
  </si>
  <si>
    <t>$134.75 - $169.75</t>
  </si>
  <si>
    <t>SAP BPC</t>
  </si>
  <si>
    <t>SAP Business Analyst (technical and functional)</t>
  </si>
  <si>
    <t>$119.00 - $150.50</t>
  </si>
  <si>
    <t>SAP BW Consultant</t>
  </si>
  <si>
    <t>$179.55 - $214.55</t>
  </si>
  <si>
    <t>SAP Data Conversion Leads (S/4):</t>
  </si>
  <si>
    <t>$140.00 - $166.25</t>
  </si>
  <si>
    <t>SAP Datahub Developer</t>
  </si>
  <si>
    <t>SAP EWM</t>
  </si>
  <si>
    <t>SAP EWM Support</t>
  </si>
  <si>
    <t>SAP FICO</t>
  </si>
  <si>
    <t>$210.00 - $245.00</t>
  </si>
  <si>
    <t>SAP FICO Analyst</t>
  </si>
  <si>
    <t>$108.50 - $143.50</t>
  </si>
  <si>
    <t>SAP HANA Consultant</t>
  </si>
  <si>
    <t>SAP Information Steward</t>
  </si>
  <si>
    <t>SAP Lead Architect (technical and functional):</t>
  </si>
  <si>
    <t>SAP MDG Consultant</t>
  </si>
  <si>
    <t>SAP MII</t>
  </si>
  <si>
    <t>SAP PP</t>
  </si>
  <si>
    <t>SAP Project Systems Consultant</t>
  </si>
  <si>
    <t>$164.50 - $199.50</t>
  </si>
  <si>
    <t>SAP SD</t>
  </si>
  <si>
    <t>SAP SD - Pricing</t>
  </si>
  <si>
    <t>SAP SD/MM Consultant for HANA</t>
  </si>
  <si>
    <t>SAP Security</t>
  </si>
  <si>
    <t>SAP Test Lead</t>
  </si>
  <si>
    <t>SAP Testing</t>
  </si>
  <si>
    <t>SAP Vistex</t>
  </si>
  <si>
    <t>Tableau Architect</t>
  </si>
  <si>
    <t>$227.50 - $262.50</t>
  </si>
  <si>
    <t>Tableau Developer</t>
  </si>
  <si>
    <t>$111.13 - $146.13</t>
  </si>
  <si>
    <t>Talend Architect</t>
  </si>
  <si>
    <t>Workday Absence</t>
  </si>
  <si>
    <t>Workday Benefits</t>
  </si>
  <si>
    <t>Workday BIRT</t>
  </si>
  <si>
    <t>$175.00 - $210.00</t>
  </si>
  <si>
    <t>Workday Compensation</t>
  </si>
  <si>
    <t>Workday Data Conversion</t>
  </si>
  <si>
    <t>Workday Financials</t>
  </si>
  <si>
    <t>Workday Functional Consultants (across all modules):</t>
  </si>
  <si>
    <t>Workday HCM</t>
  </si>
  <si>
    <t>Workday HRIS/Business Analyst</t>
  </si>
  <si>
    <t>$131.25 - $166.25</t>
  </si>
  <si>
    <t>Workday Integrations</t>
  </si>
  <si>
    <t>$162.75 - $197.75</t>
  </si>
  <si>
    <t>Workday Integrations and Reporting Consultants:</t>
  </si>
  <si>
    <t>Workday Learning</t>
  </si>
  <si>
    <t>Workday Payroll</t>
  </si>
  <si>
    <t>Workday Performance</t>
  </si>
  <si>
    <t>Workday Recruiting</t>
  </si>
  <si>
    <t>Workday Reporting</t>
  </si>
  <si>
    <t>Workday Security</t>
  </si>
  <si>
    <t>Workday Talent</t>
  </si>
  <si>
    <t>$161.00 - $196.00</t>
  </si>
  <si>
    <t>Workday Testing</t>
  </si>
  <si>
    <t>Workday Time Tracking</t>
  </si>
  <si>
    <t>Real Estate - Regional Reference Pricing</t>
  </si>
  <si>
    <t>Leasing Consultants</t>
  </si>
  <si>
    <t>AUS $25.80
SAN $24.25
DFW $23.95</t>
  </si>
  <si>
    <t>Assistant Property Manager</t>
  </si>
  <si>
    <t>AUS $26.50
AUS TAL
DFW $26.95</t>
  </si>
  <si>
    <t>Property Manager</t>
  </si>
  <si>
    <t>Negotiated</t>
  </si>
  <si>
    <t>Groundskeeper - Porter</t>
  </si>
  <si>
    <t>AUS $24.80
AUS TAL
DFW $24.00</t>
  </si>
  <si>
    <t>Maintenance Technician</t>
  </si>
  <si>
    <t>AUS $27.50
SAN $27.25
DFW $29.95</t>
  </si>
  <si>
    <t>Make Ready</t>
  </si>
  <si>
    <t>AUS $26.80
SAN $27.25
DFW $28.95</t>
  </si>
  <si>
    <t>Assistant Lead Maintenance</t>
  </si>
  <si>
    <t>AUS $29.50
SAN $28.95
DFW $29.95</t>
  </si>
  <si>
    <t>Lead Maintenance</t>
  </si>
  <si>
    <t>Building Engineer</t>
  </si>
  <si>
    <t>AUS TAL
$30.95 - $45.95 DFW 75% MU</t>
  </si>
  <si>
    <t>Chief Engineer</t>
  </si>
  <si>
    <t>AUS TAL
Negotiated
DFW 75% MU</t>
  </si>
  <si>
    <t>HVAC Technician</t>
  </si>
  <si>
    <t>AUS $29.50
SAN $28.95
DFW $31.95</t>
  </si>
  <si>
    <t>Housekeepers</t>
  </si>
  <si>
    <t>AUS $23.50
SAN $22.50</t>
  </si>
  <si>
    <t>FEEs</t>
  </si>
  <si>
    <t>Additional background checks above and beyond what is included for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</si>
</sst>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5" fillId="0" borderId="0"/>
    <xf numFmtId="44" fontId="4" fillId="0" borderId="0" applyFont="0" applyFill="0" applyBorder="0" applyAlignment="0" applyProtection="0"/>
  </cellStyleXfs>
  <cellXfs count="120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2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4" fillId="0" borderId="22" xfId="1" applyBorder="1" applyAlignment="1" applyProtection="1">
      <alignment horizontal="center" vertical="center"/>
      <protection locked="0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3" xfId="0" applyBorder="1"/>
    <xf numFmtId="0" fontId="0" fillId="0" borderId="7" xfId="0" applyBorder="1"/>
    <xf numFmtId="0" fontId="0" fillId="0" borderId="24" xfId="0" applyBorder="1"/>
    <xf numFmtId="0" fontId="11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4" fillId="0" borderId="25" xfId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5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2" fillId="0" borderId="0" xfId="1" applyFont="1"/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wrapText="1"/>
    </xf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3" fontId="4" fillId="0" borderId="11" xfId="1" applyNumberFormat="1" applyBorder="1" applyAlignment="1">
      <alignment horizontal="center" vertical="center"/>
    </xf>
    <xf numFmtId="0" fontId="4" fillId="0" borderId="11" xfId="1" applyBorder="1" applyAlignment="1">
      <alignment horizontal="center" vertical="center" wrapText="1"/>
    </xf>
    <xf numFmtId="0" fontId="5" fillId="2" borderId="12" xfId="2" applyFont="1" applyFill="1" applyBorder="1" applyAlignment="1" applyProtection="1">
      <alignment horizontal="center" vertical="center" wrapText="1"/>
      <protection locked="0"/>
    </xf>
    <xf numFmtId="0" fontId="5" fillId="2" borderId="14" xfId="2" applyFont="1" applyFill="1" applyBorder="1" applyAlignment="1" applyProtection="1">
      <alignment horizontal="center" vertical="center" wrapText="1"/>
      <protection locked="0"/>
    </xf>
    <xf numFmtId="0" fontId="5" fillId="2" borderId="15" xfId="2" applyFont="1" applyFill="1" applyBorder="1" applyAlignment="1" applyProtection="1">
      <alignment horizontal="center" vertical="center" wrapText="1"/>
      <protection locked="0"/>
    </xf>
    <xf numFmtId="0" fontId="7" fillId="0" borderId="0" xfId="2" applyFont="1" applyAlignment="1">
      <alignment vertical="center"/>
    </xf>
    <xf numFmtId="0" fontId="7" fillId="0" borderId="22" xfId="2" applyFont="1" applyBorder="1" applyAlignment="1" applyProtection="1">
      <alignment horizontal="center" vertical="center" wrapText="1"/>
      <protection locked="0"/>
    </xf>
    <xf numFmtId="0" fontId="7" fillId="0" borderId="27" xfId="2" applyFont="1" applyBorder="1" applyAlignment="1" applyProtection="1">
      <alignment horizontal="left" vertical="center" wrapText="1"/>
      <protection locked="0"/>
    </xf>
    <xf numFmtId="0" fontId="7" fillId="0" borderId="27" xfId="2" applyFont="1" applyBorder="1" applyAlignment="1" applyProtection="1">
      <alignment horizontal="center" vertical="center" wrapText="1"/>
      <protection locked="0"/>
    </xf>
    <xf numFmtId="0" fontId="7" fillId="0" borderId="12" xfId="2" applyFont="1" applyBorder="1" applyAlignment="1" applyProtection="1">
      <alignment horizontal="center" vertical="center" wrapText="1"/>
      <protection locked="0"/>
    </xf>
    <xf numFmtId="0" fontId="7" fillId="0" borderId="2" xfId="2" applyFont="1" applyBorder="1" applyAlignment="1" applyProtection="1">
      <alignment horizontal="left" vertical="center" wrapText="1"/>
      <protection locked="0"/>
    </xf>
    <xf numFmtId="0" fontId="7" fillId="0" borderId="4" xfId="2" applyFont="1" applyBorder="1" applyAlignment="1" applyProtection="1">
      <alignment horizontal="center" vertical="center" wrapText="1"/>
      <protection locked="0"/>
    </xf>
    <xf numFmtId="0" fontId="7" fillId="0" borderId="22" xfId="2" applyFont="1" applyBorder="1" applyAlignment="1" applyProtection="1">
      <alignment horizontal="left" vertical="center" wrapText="1"/>
      <protection locked="0"/>
    </xf>
    <xf numFmtId="164" fontId="7" fillId="0" borderId="22" xfId="3" applyNumberFormat="1" applyFont="1" applyBorder="1" applyAlignment="1" applyProtection="1">
      <alignment horizontal="center" vertical="center" wrapText="1"/>
      <protection locked="0"/>
    </xf>
    <xf numFmtId="0" fontId="7" fillId="0" borderId="22" xfId="2" applyFont="1" applyBorder="1" applyAlignment="1">
      <alignment vertical="center"/>
    </xf>
    <xf numFmtId="164" fontId="7" fillId="0" borderId="22" xfId="3" applyNumberFormat="1" applyFont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15" xfId="2" applyFont="1" applyFill="1" applyBorder="1" applyAlignment="1">
      <alignment horizontal="center" vertical="center"/>
    </xf>
    <xf numFmtId="0" fontId="7" fillId="0" borderId="22" xfId="2" applyFont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/>
    </xf>
    <xf numFmtId="8" fontId="7" fillId="0" borderId="22" xfId="2" applyNumberFormat="1" applyFont="1" applyBorder="1" applyAlignment="1">
      <alignment horizontal="center" vertical="center"/>
    </xf>
  </cellXfs>
  <cellStyles count="4">
    <cellStyle name="Currency" xfId="3" builtinId="4"/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7" workbookViewId="0">
      <selection activeCell="E11" sqref="E11:E34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46" t="s">
        <v>0</v>
      </c>
      <c r="B1" s="47"/>
      <c r="C1" s="47"/>
      <c r="D1" s="47"/>
      <c r="E1" s="48"/>
    </row>
    <row r="2" spans="1:5" ht="15" customHeight="1" x14ac:dyDescent="0.25">
      <c r="A2" s="49" t="s">
        <v>303</v>
      </c>
      <c r="B2" s="50"/>
      <c r="C2" s="50"/>
      <c r="D2" s="50"/>
      <c r="E2" s="51"/>
    </row>
    <row r="3" spans="1:5" x14ac:dyDescent="0.25">
      <c r="A3" s="52" t="s">
        <v>1</v>
      </c>
      <c r="B3" s="53"/>
      <c r="C3" s="53"/>
      <c r="D3" s="53"/>
      <c r="E3" s="54"/>
    </row>
    <row r="4" spans="1:5" x14ac:dyDescent="0.25">
      <c r="A4" s="52" t="s">
        <v>298</v>
      </c>
      <c r="B4" s="53"/>
      <c r="C4" s="53"/>
      <c r="D4" s="53"/>
      <c r="E4" s="54"/>
    </row>
    <row r="5" spans="1:5" ht="6" customHeight="1" thickBot="1" x14ac:dyDescent="0.3">
      <c r="A5" s="31"/>
      <c r="B5" s="32"/>
      <c r="C5" s="32"/>
      <c r="D5" s="32"/>
      <c r="E5" s="33"/>
    </row>
    <row r="6" spans="1:5" ht="15" customHeight="1" x14ac:dyDescent="0.25">
      <c r="A6" s="60" t="s">
        <v>2</v>
      </c>
      <c r="B6" s="61"/>
      <c r="C6" s="61"/>
      <c r="D6" s="61"/>
      <c r="E6" s="62"/>
    </row>
    <row r="7" spans="1:5" ht="18" customHeight="1" thickBot="1" x14ac:dyDescent="0.3">
      <c r="A7" s="55" t="s">
        <v>3</v>
      </c>
      <c r="B7" s="56"/>
      <c r="C7" s="56"/>
      <c r="D7" s="56"/>
      <c r="E7" s="57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6" t="s">
        <v>5</v>
      </c>
      <c r="B11" s="59"/>
      <c r="C11" s="59"/>
      <c r="D11" s="37"/>
      <c r="E11" s="6">
        <v>0.6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6" t="s">
        <v>6</v>
      </c>
      <c r="B13" s="74"/>
      <c r="C13" s="74"/>
      <c r="D13" s="38"/>
      <c r="E13" s="6">
        <v>0.4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75" t="s">
        <v>7</v>
      </c>
      <c r="B15" s="74"/>
      <c r="C15" s="74"/>
      <c r="D15" s="38"/>
      <c r="E15" s="6" t="s">
        <v>302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5" t="s">
        <v>8</v>
      </c>
      <c r="B17" s="74"/>
      <c r="C17" s="74"/>
      <c r="D17" s="38"/>
      <c r="E17" s="6">
        <v>0.7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63" t="s">
        <v>9</v>
      </c>
      <c r="B19" s="59"/>
      <c r="C19" s="59"/>
      <c r="D19" s="37"/>
      <c r="E19" s="98" t="s">
        <v>302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63" t="s">
        <v>10</v>
      </c>
      <c r="B21" s="64"/>
      <c r="C21" s="65"/>
      <c r="D21" s="9" t="s">
        <v>11</v>
      </c>
      <c r="E21" s="8" t="s">
        <v>299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66" t="s">
        <v>12</v>
      </c>
      <c r="B23" s="59"/>
      <c r="C23" s="59"/>
      <c r="D23" s="37"/>
      <c r="E23" s="4"/>
    </row>
    <row r="24" spans="1:5" ht="15.75" thickBot="1" x14ac:dyDescent="0.3">
      <c r="A24" s="39"/>
      <c r="B24" s="37"/>
      <c r="C24" s="10" t="s">
        <v>13</v>
      </c>
      <c r="D24" s="11"/>
      <c r="E24" s="8" t="s">
        <v>304</v>
      </c>
    </row>
    <row r="25" spans="1:5" ht="15.75" thickBot="1" x14ac:dyDescent="0.3">
      <c r="A25" s="7"/>
      <c r="B25" s="3"/>
      <c r="C25" s="67" t="s">
        <v>14</v>
      </c>
      <c r="D25" s="68"/>
      <c r="E25" s="8" t="s">
        <v>304</v>
      </c>
    </row>
    <row r="26" spans="1:5" ht="15.75" thickBot="1" x14ac:dyDescent="0.3">
      <c r="A26" s="7"/>
      <c r="B26" s="3"/>
      <c r="C26" s="69" t="s">
        <v>15</v>
      </c>
      <c r="D26" s="70"/>
      <c r="E26" s="6" t="s">
        <v>304</v>
      </c>
    </row>
    <row r="27" spans="1:5" ht="39.950000000000003" customHeight="1" x14ac:dyDescent="0.25">
      <c r="A27" s="12" t="s">
        <v>16</v>
      </c>
      <c r="B27" s="71" t="s">
        <v>17</v>
      </c>
      <c r="C27" s="72"/>
      <c r="D27" s="73"/>
      <c r="E27" s="4"/>
    </row>
    <row r="28" spans="1:5" ht="15.75" thickBot="1" x14ac:dyDescent="0.3">
      <c r="A28" s="7"/>
      <c r="B28" s="3"/>
      <c r="C28" s="13"/>
      <c r="D28" s="2"/>
      <c r="E28" s="4"/>
    </row>
    <row r="29" spans="1:5" ht="15.75" thickBot="1" x14ac:dyDescent="0.3">
      <c r="A29" s="14" t="s">
        <v>18</v>
      </c>
      <c r="B29" s="3"/>
      <c r="C29" s="3"/>
      <c r="D29" s="3"/>
      <c r="E29" s="6">
        <v>0.2</v>
      </c>
    </row>
    <row r="30" spans="1:5" ht="62.25" customHeight="1" x14ac:dyDescent="0.25">
      <c r="A30" s="14"/>
      <c r="B30" s="58" t="s">
        <v>19</v>
      </c>
      <c r="C30" s="59"/>
      <c r="D30" s="37"/>
      <c r="E30" s="15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4" t="s">
        <v>20</v>
      </c>
      <c r="B32" s="3"/>
      <c r="C32" s="3"/>
      <c r="D32" s="3"/>
      <c r="E32" s="99">
        <v>720</v>
      </c>
    </row>
    <row r="33" spans="1:5" ht="15.75" thickBot="1" x14ac:dyDescent="0.3">
      <c r="A33" s="7"/>
      <c r="B33" s="3"/>
      <c r="C33" s="3"/>
      <c r="D33" s="3"/>
      <c r="E33" s="4"/>
    </row>
    <row r="34" spans="1:5" ht="15.75" thickBot="1" x14ac:dyDescent="0.3">
      <c r="A34" s="14" t="s">
        <v>21</v>
      </c>
      <c r="B34" s="3"/>
      <c r="C34" s="3"/>
      <c r="D34" s="3"/>
      <c r="E34" s="6" t="s">
        <v>302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6"/>
      <c r="B36" s="17"/>
      <c r="C36" s="17"/>
      <c r="D36" s="17"/>
      <c r="E36" s="18"/>
    </row>
  </sheetData>
  <mergeCells count="17"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  <mergeCell ref="A1:E1"/>
    <mergeCell ref="A3:E3"/>
    <mergeCell ref="A4:E4"/>
    <mergeCell ref="A7:E7"/>
    <mergeCell ref="A2:E2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43"/>
  <sheetViews>
    <sheetView topLeftCell="A130" workbookViewId="0">
      <selection activeCell="B167" sqref="B167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46" t="s">
        <v>0</v>
      </c>
      <c r="B1" s="47"/>
      <c r="C1" s="47"/>
      <c r="D1" s="47"/>
      <c r="E1" s="47"/>
      <c r="F1" s="47"/>
      <c r="G1" s="48"/>
    </row>
    <row r="2" spans="1:7" x14ac:dyDescent="0.25">
      <c r="A2" s="49" t="s">
        <v>303</v>
      </c>
      <c r="B2" s="50"/>
      <c r="C2" s="50"/>
      <c r="D2" s="50"/>
      <c r="E2" s="50"/>
      <c r="F2" s="50"/>
      <c r="G2" s="51"/>
    </row>
    <row r="3" spans="1:7" x14ac:dyDescent="0.25">
      <c r="A3" s="52" t="s">
        <v>1</v>
      </c>
      <c r="B3" s="53"/>
      <c r="C3" s="53"/>
      <c r="D3" s="53"/>
      <c r="E3" s="53"/>
      <c r="F3" s="53"/>
      <c r="G3" s="54"/>
    </row>
    <row r="4" spans="1:7" x14ac:dyDescent="0.25">
      <c r="A4" s="52" t="s">
        <v>298</v>
      </c>
      <c r="B4" s="53"/>
      <c r="C4" s="53"/>
      <c r="D4" s="53"/>
      <c r="E4" s="53"/>
      <c r="F4" s="53"/>
      <c r="G4" s="54"/>
    </row>
    <row r="5" spans="1:7" ht="6" customHeight="1" thickBot="1" x14ac:dyDescent="0.3">
      <c r="A5" s="31"/>
      <c r="B5" s="32"/>
      <c r="C5" s="32"/>
      <c r="D5" s="32"/>
      <c r="E5" s="32"/>
      <c r="F5" s="32"/>
      <c r="G5" s="33"/>
    </row>
    <row r="6" spans="1:7" ht="15" customHeight="1" thickBot="1" x14ac:dyDescent="0.3">
      <c r="A6" s="78" t="s">
        <v>22</v>
      </c>
      <c r="B6" s="79"/>
      <c r="C6" s="79"/>
      <c r="D6" s="79"/>
      <c r="E6" s="79"/>
      <c r="F6" s="79"/>
      <c r="G6" s="80"/>
    </row>
    <row r="7" spans="1:7" ht="17.25" x14ac:dyDescent="0.3">
      <c r="A7" s="34" t="s">
        <v>23</v>
      </c>
      <c r="B7" s="19" t="s">
        <v>24</v>
      </c>
      <c r="C7" s="76" t="s">
        <v>25</v>
      </c>
      <c r="D7" s="77"/>
      <c r="E7" s="20" t="s">
        <v>26</v>
      </c>
      <c r="F7" s="21" t="s">
        <v>27</v>
      </c>
      <c r="G7" s="35" t="s">
        <v>27</v>
      </c>
    </row>
    <row r="8" spans="1:7" ht="76.5" x14ac:dyDescent="0.25">
      <c r="A8" s="36"/>
      <c r="B8" s="22"/>
      <c r="C8" s="23" t="s">
        <v>28</v>
      </c>
      <c r="D8" s="23" t="s">
        <v>29</v>
      </c>
      <c r="E8" s="24" t="s">
        <v>30</v>
      </c>
      <c r="F8" s="21" t="s">
        <v>28</v>
      </c>
      <c r="G8" s="35" t="s">
        <v>29</v>
      </c>
    </row>
    <row r="9" spans="1:7" s="87" customFormat="1" x14ac:dyDescent="0.25">
      <c r="A9" s="84" t="s">
        <v>31</v>
      </c>
      <c r="B9" s="85"/>
      <c r="C9" s="85"/>
      <c r="D9" s="85"/>
      <c r="E9" s="85"/>
      <c r="F9" s="85"/>
      <c r="G9" s="86"/>
    </row>
    <row r="10" spans="1:7" s="87" customFormat="1" x14ac:dyDescent="0.25">
      <c r="A10" s="88" t="s">
        <v>32</v>
      </c>
      <c r="B10" s="29" t="s">
        <v>33</v>
      </c>
      <c r="C10" s="30">
        <v>25</v>
      </c>
      <c r="D10" s="30">
        <v>29</v>
      </c>
      <c r="E10" s="25">
        <v>1.65</v>
      </c>
      <c r="F10" s="26">
        <f>C10*E10</f>
        <v>41.25</v>
      </c>
      <c r="G10" s="26">
        <f t="shared" ref="G10:G20" si="0">SUM(D10*E10)</f>
        <v>47.849999999999994</v>
      </c>
    </row>
    <row r="11" spans="1:7" s="87" customFormat="1" x14ac:dyDescent="0.25">
      <c r="A11" s="88" t="s">
        <v>34</v>
      </c>
      <c r="B11" s="29" t="s">
        <v>35</v>
      </c>
      <c r="C11" s="30">
        <v>30</v>
      </c>
      <c r="D11" s="30">
        <v>45</v>
      </c>
      <c r="E11" s="25">
        <v>1.65</v>
      </c>
      <c r="F11" s="26">
        <f t="shared" ref="F11:F20" si="1">SUM(C11*E11)</f>
        <v>49.5</v>
      </c>
      <c r="G11" s="26">
        <f t="shared" si="0"/>
        <v>74.25</v>
      </c>
    </row>
    <row r="12" spans="1:7" s="87" customFormat="1" x14ac:dyDescent="0.25">
      <c r="A12" s="88" t="s">
        <v>36</v>
      </c>
      <c r="B12" s="29" t="s">
        <v>37</v>
      </c>
      <c r="C12" s="30">
        <v>45</v>
      </c>
      <c r="D12" s="30">
        <v>59</v>
      </c>
      <c r="E12" s="25">
        <v>1.65</v>
      </c>
      <c r="F12" s="26">
        <f t="shared" si="1"/>
        <v>74.25</v>
      </c>
      <c r="G12" s="26">
        <f t="shared" si="0"/>
        <v>97.35</v>
      </c>
    </row>
    <row r="13" spans="1:7" s="87" customFormat="1" x14ac:dyDescent="0.25">
      <c r="A13" s="88" t="s">
        <v>38</v>
      </c>
      <c r="B13" s="29" t="s">
        <v>39</v>
      </c>
      <c r="C13" s="30">
        <v>60</v>
      </c>
      <c r="D13" s="30">
        <v>70</v>
      </c>
      <c r="E13" s="25">
        <v>1.65</v>
      </c>
      <c r="F13" s="26">
        <f t="shared" si="1"/>
        <v>99</v>
      </c>
      <c r="G13" s="26">
        <f t="shared" si="0"/>
        <v>115.5</v>
      </c>
    </row>
    <row r="14" spans="1:7" s="87" customFormat="1" x14ac:dyDescent="0.25">
      <c r="A14" s="88" t="s">
        <v>40</v>
      </c>
      <c r="B14" s="29" t="s">
        <v>41</v>
      </c>
      <c r="C14" s="30">
        <v>60</v>
      </c>
      <c r="D14" s="30">
        <v>80</v>
      </c>
      <c r="E14" s="25">
        <v>1.65</v>
      </c>
      <c r="F14" s="26">
        <f t="shared" si="1"/>
        <v>99</v>
      </c>
      <c r="G14" s="26">
        <f t="shared" si="0"/>
        <v>132</v>
      </c>
    </row>
    <row r="15" spans="1:7" s="87" customFormat="1" x14ac:dyDescent="0.25">
      <c r="A15" s="88" t="s">
        <v>42</v>
      </c>
      <c r="B15" s="29" t="s">
        <v>43</v>
      </c>
      <c r="C15" s="30">
        <v>45</v>
      </c>
      <c r="D15" s="30">
        <v>60</v>
      </c>
      <c r="E15" s="25">
        <v>1.65</v>
      </c>
      <c r="F15" s="26">
        <f t="shared" si="1"/>
        <v>74.25</v>
      </c>
      <c r="G15" s="26">
        <f t="shared" si="0"/>
        <v>99</v>
      </c>
    </row>
    <row r="16" spans="1:7" s="87" customFormat="1" x14ac:dyDescent="0.25">
      <c r="A16" s="88" t="s">
        <v>44</v>
      </c>
      <c r="B16" s="29" t="s">
        <v>45</v>
      </c>
      <c r="C16" s="30">
        <v>50</v>
      </c>
      <c r="D16" s="30">
        <v>65</v>
      </c>
      <c r="E16" s="25">
        <v>1.65</v>
      </c>
      <c r="F16" s="26">
        <f t="shared" si="1"/>
        <v>82.5</v>
      </c>
      <c r="G16" s="26">
        <f t="shared" si="0"/>
        <v>107.25</v>
      </c>
    </row>
    <row r="17" spans="1:20" s="87" customFormat="1" x14ac:dyDescent="0.25">
      <c r="A17" s="88" t="s">
        <v>46</v>
      </c>
      <c r="B17" s="29" t="s">
        <v>47</v>
      </c>
      <c r="C17" s="30">
        <v>45</v>
      </c>
      <c r="D17" s="30">
        <v>60</v>
      </c>
      <c r="E17" s="25">
        <v>1.65</v>
      </c>
      <c r="F17" s="26">
        <f t="shared" si="1"/>
        <v>74.25</v>
      </c>
      <c r="G17" s="26">
        <f t="shared" si="0"/>
        <v>99</v>
      </c>
    </row>
    <row r="18" spans="1:20" s="87" customFormat="1" x14ac:dyDescent="0.25">
      <c r="A18" s="88" t="s">
        <v>48</v>
      </c>
      <c r="B18" s="29" t="s">
        <v>49</v>
      </c>
      <c r="C18" s="30">
        <v>25</v>
      </c>
      <c r="D18" s="30">
        <v>29</v>
      </c>
      <c r="E18" s="25">
        <v>1.65</v>
      </c>
      <c r="F18" s="26">
        <f t="shared" si="1"/>
        <v>41.25</v>
      </c>
      <c r="G18" s="26">
        <f t="shared" si="0"/>
        <v>47.849999999999994</v>
      </c>
    </row>
    <row r="19" spans="1:20" s="87" customFormat="1" x14ac:dyDescent="0.25">
      <c r="A19" s="88" t="s">
        <v>50</v>
      </c>
      <c r="B19" s="29" t="s">
        <v>51</v>
      </c>
      <c r="C19" s="30">
        <v>30</v>
      </c>
      <c r="D19" s="30">
        <v>45</v>
      </c>
      <c r="E19" s="25">
        <v>1.65</v>
      </c>
      <c r="F19" s="26">
        <f t="shared" si="1"/>
        <v>49.5</v>
      </c>
      <c r="G19" s="26">
        <f t="shared" si="0"/>
        <v>74.25</v>
      </c>
      <c r="T19" s="87">
        <v>6</v>
      </c>
    </row>
    <row r="20" spans="1:20" s="87" customFormat="1" x14ac:dyDescent="0.25">
      <c r="A20" s="88" t="s">
        <v>52</v>
      </c>
      <c r="B20" s="29" t="s">
        <v>53</v>
      </c>
      <c r="C20" s="30">
        <v>22</v>
      </c>
      <c r="D20" s="30">
        <v>29</v>
      </c>
      <c r="E20" s="25">
        <v>1.65</v>
      </c>
      <c r="F20" s="26">
        <f t="shared" si="1"/>
        <v>36.299999999999997</v>
      </c>
      <c r="G20" s="26">
        <f t="shared" si="0"/>
        <v>47.849999999999994</v>
      </c>
    </row>
    <row r="21" spans="1:20" s="87" customFormat="1" x14ac:dyDescent="0.25">
      <c r="A21" s="84" t="s">
        <v>54</v>
      </c>
      <c r="B21" s="85"/>
      <c r="C21" s="85"/>
      <c r="D21" s="85"/>
      <c r="E21" s="85"/>
      <c r="F21" s="85"/>
      <c r="G21" s="86"/>
    </row>
    <row r="22" spans="1:20" s="87" customFormat="1" x14ac:dyDescent="0.25">
      <c r="A22" s="88" t="s">
        <v>55</v>
      </c>
      <c r="B22" s="29" t="s">
        <v>56</v>
      </c>
      <c r="C22" s="30">
        <v>17</v>
      </c>
      <c r="D22" s="30">
        <v>22</v>
      </c>
      <c r="E22" s="25">
        <v>1.6</v>
      </c>
      <c r="F22" s="26">
        <f t="shared" ref="F22:F58" si="2">SUM(C22*E22)</f>
        <v>27.200000000000003</v>
      </c>
      <c r="G22" s="26">
        <f t="shared" ref="G22:G58" si="3">SUM(D22*E22)</f>
        <v>35.200000000000003</v>
      </c>
    </row>
    <row r="23" spans="1:20" s="87" customFormat="1" x14ac:dyDescent="0.25">
      <c r="A23" s="88" t="s">
        <v>57</v>
      </c>
      <c r="B23" s="29" t="s">
        <v>58</v>
      </c>
      <c r="C23" s="30">
        <v>23</v>
      </c>
      <c r="D23" s="30">
        <v>25</v>
      </c>
      <c r="E23" s="25">
        <v>1.6</v>
      </c>
      <c r="F23" s="26">
        <f t="shared" si="2"/>
        <v>36.800000000000004</v>
      </c>
      <c r="G23" s="26">
        <f t="shared" si="3"/>
        <v>40</v>
      </c>
    </row>
    <row r="24" spans="1:20" s="87" customFormat="1" x14ac:dyDescent="0.25">
      <c r="A24" s="88" t="s">
        <v>59</v>
      </c>
      <c r="B24" s="29" t="s">
        <v>60</v>
      </c>
      <c r="C24" s="30">
        <v>26</v>
      </c>
      <c r="D24" s="30">
        <v>30</v>
      </c>
      <c r="E24" s="25">
        <v>1.6</v>
      </c>
      <c r="F24" s="26">
        <f t="shared" si="2"/>
        <v>41.6</v>
      </c>
      <c r="G24" s="26">
        <f t="shared" si="3"/>
        <v>48</v>
      </c>
    </row>
    <row r="25" spans="1:20" s="87" customFormat="1" x14ac:dyDescent="0.25">
      <c r="A25" s="88" t="s">
        <v>61</v>
      </c>
      <c r="B25" s="29" t="s">
        <v>62</v>
      </c>
      <c r="C25" s="30">
        <v>17</v>
      </c>
      <c r="D25" s="30">
        <v>25</v>
      </c>
      <c r="E25" s="25">
        <v>1.6</v>
      </c>
      <c r="F25" s="26">
        <f t="shared" si="2"/>
        <v>27.200000000000003</v>
      </c>
      <c r="G25" s="26">
        <f t="shared" si="3"/>
        <v>40</v>
      </c>
    </row>
    <row r="26" spans="1:20" s="87" customFormat="1" x14ac:dyDescent="0.25">
      <c r="A26" s="88" t="s">
        <v>63</v>
      </c>
      <c r="B26" s="29" t="s">
        <v>64</v>
      </c>
      <c r="C26" s="30">
        <v>16</v>
      </c>
      <c r="D26" s="30">
        <v>20</v>
      </c>
      <c r="E26" s="25">
        <v>1.6</v>
      </c>
      <c r="F26" s="26">
        <f t="shared" si="2"/>
        <v>25.6</v>
      </c>
      <c r="G26" s="26">
        <f t="shared" si="3"/>
        <v>32</v>
      </c>
    </row>
    <row r="27" spans="1:20" s="87" customFormat="1" x14ac:dyDescent="0.25">
      <c r="A27" s="88" t="s">
        <v>65</v>
      </c>
      <c r="B27" s="29" t="s">
        <v>66</v>
      </c>
      <c r="C27" s="30">
        <v>15</v>
      </c>
      <c r="D27" s="30">
        <v>16</v>
      </c>
      <c r="E27" s="25">
        <v>1.6</v>
      </c>
      <c r="F27" s="26">
        <f t="shared" si="2"/>
        <v>24</v>
      </c>
      <c r="G27" s="26">
        <f t="shared" si="3"/>
        <v>25.6</v>
      </c>
    </row>
    <row r="28" spans="1:20" s="87" customFormat="1" x14ac:dyDescent="0.25">
      <c r="A28" s="88" t="s">
        <v>67</v>
      </c>
      <c r="B28" s="29" t="s">
        <v>68</v>
      </c>
      <c r="C28" s="30"/>
      <c r="D28" s="30"/>
      <c r="E28" s="25"/>
      <c r="F28" s="26">
        <f t="shared" si="2"/>
        <v>0</v>
      </c>
      <c r="G28" s="26">
        <f t="shared" si="3"/>
        <v>0</v>
      </c>
    </row>
    <row r="29" spans="1:20" s="87" customFormat="1" x14ac:dyDescent="0.25">
      <c r="A29" s="88" t="s">
        <v>69</v>
      </c>
      <c r="B29" s="29" t="s">
        <v>70</v>
      </c>
      <c r="C29" s="30">
        <v>18</v>
      </c>
      <c r="D29" s="30">
        <v>20</v>
      </c>
      <c r="E29" s="25">
        <v>1.6</v>
      </c>
      <c r="F29" s="26">
        <f t="shared" si="2"/>
        <v>28.8</v>
      </c>
      <c r="G29" s="26">
        <f t="shared" si="3"/>
        <v>32</v>
      </c>
    </row>
    <row r="30" spans="1:20" s="87" customFormat="1" x14ac:dyDescent="0.25">
      <c r="A30" s="88" t="s">
        <v>71</v>
      </c>
      <c r="B30" s="29" t="s">
        <v>72</v>
      </c>
      <c r="C30" s="30">
        <v>21</v>
      </c>
      <c r="D30" s="30">
        <v>23</v>
      </c>
      <c r="E30" s="25">
        <v>1.6</v>
      </c>
      <c r="F30" s="26">
        <f t="shared" si="2"/>
        <v>33.6</v>
      </c>
      <c r="G30" s="26">
        <f t="shared" si="3"/>
        <v>36.800000000000004</v>
      </c>
    </row>
    <row r="31" spans="1:20" s="87" customFormat="1" x14ac:dyDescent="0.25">
      <c r="A31" s="88" t="s">
        <v>73</v>
      </c>
      <c r="B31" s="29" t="s">
        <v>74</v>
      </c>
      <c r="C31" s="30">
        <v>24</v>
      </c>
      <c r="D31" s="30">
        <v>30</v>
      </c>
      <c r="E31" s="25">
        <v>1.6</v>
      </c>
      <c r="F31" s="26">
        <f t="shared" si="2"/>
        <v>38.400000000000006</v>
      </c>
      <c r="G31" s="26">
        <f t="shared" si="3"/>
        <v>48</v>
      </c>
    </row>
    <row r="32" spans="1:20" s="87" customFormat="1" x14ac:dyDescent="0.25">
      <c r="A32" s="88" t="s">
        <v>75</v>
      </c>
      <c r="B32" s="29" t="s">
        <v>76</v>
      </c>
      <c r="C32" s="30">
        <v>16</v>
      </c>
      <c r="D32" s="30">
        <v>19</v>
      </c>
      <c r="E32" s="25">
        <v>1.6</v>
      </c>
      <c r="F32" s="26">
        <f t="shared" si="2"/>
        <v>25.6</v>
      </c>
      <c r="G32" s="26">
        <f t="shared" si="3"/>
        <v>30.400000000000002</v>
      </c>
    </row>
    <row r="33" spans="1:7" s="87" customFormat="1" x14ac:dyDescent="0.25">
      <c r="A33" s="88" t="s">
        <v>77</v>
      </c>
      <c r="B33" s="29" t="s">
        <v>78</v>
      </c>
      <c r="C33" s="30">
        <v>20</v>
      </c>
      <c r="D33" s="30">
        <v>23</v>
      </c>
      <c r="E33" s="25">
        <v>1.6</v>
      </c>
      <c r="F33" s="26">
        <f t="shared" si="2"/>
        <v>32</v>
      </c>
      <c r="G33" s="26">
        <f t="shared" si="3"/>
        <v>36.800000000000004</v>
      </c>
    </row>
    <row r="34" spans="1:7" s="87" customFormat="1" x14ac:dyDescent="0.25">
      <c r="A34" s="88" t="s">
        <v>79</v>
      </c>
      <c r="B34" s="29" t="s">
        <v>80</v>
      </c>
      <c r="C34" s="30"/>
      <c r="D34" s="30"/>
      <c r="E34" s="25"/>
      <c r="F34" s="26">
        <f t="shared" si="2"/>
        <v>0</v>
      </c>
      <c r="G34" s="26">
        <f t="shared" si="3"/>
        <v>0</v>
      </c>
    </row>
    <row r="35" spans="1:7" s="87" customFormat="1" x14ac:dyDescent="0.25">
      <c r="A35" s="88" t="s">
        <v>81</v>
      </c>
      <c r="B35" s="29" t="s">
        <v>82</v>
      </c>
      <c r="C35" s="30">
        <v>25</v>
      </c>
      <c r="D35" s="30">
        <v>45</v>
      </c>
      <c r="E35" s="25">
        <v>1.6</v>
      </c>
      <c r="F35" s="26">
        <f>SUM(C35*E35)</f>
        <v>40</v>
      </c>
      <c r="G35" s="26">
        <f>SUM(D35*E35)</f>
        <v>72</v>
      </c>
    </row>
    <row r="36" spans="1:7" s="87" customFormat="1" x14ac:dyDescent="0.25">
      <c r="A36" s="88" t="s">
        <v>83</v>
      </c>
      <c r="B36" s="29" t="s">
        <v>84</v>
      </c>
      <c r="C36" s="30">
        <v>15</v>
      </c>
      <c r="D36" s="30">
        <v>19</v>
      </c>
      <c r="E36" s="25">
        <v>1.6</v>
      </c>
      <c r="F36" s="26">
        <f t="shared" si="2"/>
        <v>24</v>
      </c>
      <c r="G36" s="26">
        <f t="shared" si="3"/>
        <v>30.400000000000002</v>
      </c>
    </row>
    <row r="37" spans="1:7" s="87" customFormat="1" x14ac:dyDescent="0.25">
      <c r="A37" s="88" t="s">
        <v>85</v>
      </c>
      <c r="B37" s="29" t="s">
        <v>86</v>
      </c>
      <c r="C37" s="30">
        <v>20</v>
      </c>
      <c r="D37" s="30">
        <v>23</v>
      </c>
      <c r="E37" s="25">
        <v>1.6</v>
      </c>
      <c r="F37" s="26">
        <f t="shared" si="2"/>
        <v>32</v>
      </c>
      <c r="G37" s="26">
        <f t="shared" si="3"/>
        <v>36.800000000000004</v>
      </c>
    </row>
    <row r="38" spans="1:7" s="87" customFormat="1" x14ac:dyDescent="0.25">
      <c r="A38" s="88" t="s">
        <v>87</v>
      </c>
      <c r="B38" s="29" t="s">
        <v>88</v>
      </c>
      <c r="C38" s="30">
        <v>24</v>
      </c>
      <c r="D38" s="30">
        <v>29</v>
      </c>
      <c r="E38" s="25">
        <v>1.6</v>
      </c>
      <c r="F38" s="26">
        <f t="shared" si="2"/>
        <v>38.400000000000006</v>
      </c>
      <c r="G38" s="26">
        <f t="shared" si="3"/>
        <v>46.400000000000006</v>
      </c>
    </row>
    <row r="39" spans="1:7" s="87" customFormat="1" x14ac:dyDescent="0.25">
      <c r="A39" s="88" t="s">
        <v>89</v>
      </c>
      <c r="B39" s="28" t="s">
        <v>90</v>
      </c>
      <c r="C39" s="30">
        <v>23</v>
      </c>
      <c r="D39" s="30">
        <v>27</v>
      </c>
      <c r="E39" s="25">
        <v>1.6</v>
      </c>
      <c r="F39" s="26">
        <f t="shared" si="2"/>
        <v>36.800000000000004</v>
      </c>
      <c r="G39" s="26">
        <f t="shared" si="3"/>
        <v>43.2</v>
      </c>
    </row>
    <row r="40" spans="1:7" s="87" customFormat="1" x14ac:dyDescent="0.25">
      <c r="A40" s="88" t="s">
        <v>91</v>
      </c>
      <c r="B40" s="28" t="s">
        <v>92</v>
      </c>
      <c r="C40" s="30">
        <v>28</v>
      </c>
      <c r="D40" s="30">
        <v>35</v>
      </c>
      <c r="E40" s="25">
        <v>1.6</v>
      </c>
      <c r="F40" s="26">
        <f t="shared" si="2"/>
        <v>44.800000000000004</v>
      </c>
      <c r="G40" s="26">
        <f t="shared" si="3"/>
        <v>56</v>
      </c>
    </row>
    <row r="41" spans="1:7" s="87" customFormat="1" x14ac:dyDescent="0.25">
      <c r="A41" s="88" t="s">
        <v>93</v>
      </c>
      <c r="B41" s="29" t="s">
        <v>94</v>
      </c>
      <c r="C41" s="30">
        <v>15</v>
      </c>
      <c r="D41" s="30">
        <v>17</v>
      </c>
      <c r="E41" s="25">
        <v>1.6</v>
      </c>
      <c r="F41" s="26">
        <f t="shared" si="2"/>
        <v>24</v>
      </c>
      <c r="G41" s="26">
        <f t="shared" si="3"/>
        <v>27.200000000000003</v>
      </c>
    </row>
    <row r="42" spans="1:7" s="87" customFormat="1" x14ac:dyDescent="0.25">
      <c r="A42" s="88" t="s">
        <v>95</v>
      </c>
      <c r="B42" s="29" t="s">
        <v>96</v>
      </c>
      <c r="C42" s="30"/>
      <c r="D42" s="30"/>
      <c r="E42" s="25"/>
      <c r="F42" s="26">
        <f t="shared" si="2"/>
        <v>0</v>
      </c>
      <c r="G42" s="26">
        <f t="shared" si="3"/>
        <v>0</v>
      </c>
    </row>
    <row r="43" spans="1:7" s="87" customFormat="1" x14ac:dyDescent="0.25">
      <c r="A43" s="88" t="s">
        <v>97</v>
      </c>
      <c r="B43" s="29" t="s">
        <v>98</v>
      </c>
      <c r="C43" s="30">
        <v>16</v>
      </c>
      <c r="D43" s="30">
        <v>18</v>
      </c>
      <c r="E43" s="25">
        <v>1.6</v>
      </c>
      <c r="F43" s="26">
        <f t="shared" si="2"/>
        <v>25.6</v>
      </c>
      <c r="G43" s="26">
        <f t="shared" si="3"/>
        <v>28.8</v>
      </c>
    </row>
    <row r="44" spans="1:7" s="87" customFormat="1" x14ac:dyDescent="0.25">
      <c r="A44" s="88" t="s">
        <v>99</v>
      </c>
      <c r="B44" s="29" t="s">
        <v>100</v>
      </c>
      <c r="C44" s="30">
        <v>19</v>
      </c>
      <c r="D44" s="30">
        <v>23</v>
      </c>
      <c r="E44" s="25">
        <v>1.6</v>
      </c>
      <c r="F44" s="26">
        <f t="shared" si="2"/>
        <v>30.400000000000002</v>
      </c>
      <c r="G44" s="26">
        <f t="shared" si="3"/>
        <v>36.800000000000004</v>
      </c>
    </row>
    <row r="45" spans="1:7" s="87" customFormat="1" x14ac:dyDescent="0.25">
      <c r="A45" s="88" t="s">
        <v>101</v>
      </c>
      <c r="B45" s="29" t="s">
        <v>102</v>
      </c>
      <c r="C45" s="30">
        <v>24</v>
      </c>
      <c r="D45" s="30">
        <v>30</v>
      </c>
      <c r="E45" s="25">
        <v>1.6</v>
      </c>
      <c r="F45" s="26">
        <f t="shared" si="2"/>
        <v>38.400000000000006</v>
      </c>
      <c r="G45" s="26">
        <f t="shared" si="3"/>
        <v>48</v>
      </c>
    </row>
    <row r="46" spans="1:7" s="87" customFormat="1" x14ac:dyDescent="0.25">
      <c r="A46" s="88" t="s">
        <v>103</v>
      </c>
      <c r="B46" s="29" t="s">
        <v>104</v>
      </c>
      <c r="C46" s="30"/>
      <c r="D46" s="30"/>
      <c r="E46" s="25"/>
      <c r="F46" s="26">
        <f t="shared" si="2"/>
        <v>0</v>
      </c>
      <c r="G46" s="26">
        <f t="shared" si="3"/>
        <v>0</v>
      </c>
    </row>
    <row r="47" spans="1:7" s="87" customFormat="1" x14ac:dyDescent="0.25">
      <c r="A47" s="88" t="s">
        <v>105</v>
      </c>
      <c r="B47" s="29" t="s">
        <v>106</v>
      </c>
      <c r="C47" s="30">
        <v>15</v>
      </c>
      <c r="D47" s="30">
        <v>24</v>
      </c>
      <c r="E47" s="25">
        <v>1.6</v>
      </c>
      <c r="F47" s="26">
        <f t="shared" si="2"/>
        <v>24</v>
      </c>
      <c r="G47" s="26">
        <f t="shared" si="3"/>
        <v>38.400000000000006</v>
      </c>
    </row>
    <row r="48" spans="1:7" s="87" customFormat="1" x14ac:dyDescent="0.25">
      <c r="A48" s="88" t="s">
        <v>107</v>
      </c>
      <c r="B48" s="29" t="s">
        <v>108</v>
      </c>
      <c r="C48" s="30"/>
      <c r="D48" s="30"/>
      <c r="E48" s="25"/>
      <c r="F48" s="26">
        <f t="shared" si="2"/>
        <v>0</v>
      </c>
      <c r="G48" s="26">
        <f t="shared" si="3"/>
        <v>0</v>
      </c>
    </row>
    <row r="49" spans="1:7" s="87" customFormat="1" x14ac:dyDescent="0.25">
      <c r="A49" s="88" t="s">
        <v>109</v>
      </c>
      <c r="B49" s="29" t="s">
        <v>110</v>
      </c>
      <c r="C49" s="30"/>
      <c r="D49" s="30"/>
      <c r="E49" s="25"/>
      <c r="F49" s="26">
        <f t="shared" si="2"/>
        <v>0</v>
      </c>
      <c r="G49" s="26">
        <f t="shared" si="3"/>
        <v>0</v>
      </c>
    </row>
    <row r="50" spans="1:7" s="87" customFormat="1" x14ac:dyDescent="0.25">
      <c r="A50" s="88" t="s">
        <v>111</v>
      </c>
      <c r="B50" s="29" t="s">
        <v>112</v>
      </c>
      <c r="C50" s="30"/>
      <c r="D50" s="30"/>
      <c r="E50" s="25"/>
      <c r="F50" s="26">
        <f t="shared" si="2"/>
        <v>0</v>
      </c>
      <c r="G50" s="26">
        <f t="shared" si="3"/>
        <v>0</v>
      </c>
    </row>
    <row r="51" spans="1:7" s="87" customFormat="1" x14ac:dyDescent="0.25">
      <c r="A51" s="88" t="s">
        <v>113</v>
      </c>
      <c r="B51" s="29" t="s">
        <v>114</v>
      </c>
      <c r="C51" s="30"/>
      <c r="D51" s="30"/>
      <c r="E51" s="25"/>
      <c r="F51" s="26">
        <f t="shared" si="2"/>
        <v>0</v>
      </c>
      <c r="G51" s="26">
        <f t="shared" si="3"/>
        <v>0</v>
      </c>
    </row>
    <row r="52" spans="1:7" s="87" customFormat="1" x14ac:dyDescent="0.25">
      <c r="A52" s="88" t="s">
        <v>115</v>
      </c>
      <c r="B52" s="29" t="s">
        <v>116</v>
      </c>
      <c r="C52" s="30"/>
      <c r="D52" s="30"/>
      <c r="E52" s="25"/>
      <c r="F52" s="26">
        <f>SUM(C52*E52)</f>
        <v>0</v>
      </c>
      <c r="G52" s="26">
        <f>SUM(D52*E52)</f>
        <v>0</v>
      </c>
    </row>
    <row r="53" spans="1:7" s="87" customFormat="1" x14ac:dyDescent="0.25">
      <c r="A53" s="88" t="s">
        <v>117</v>
      </c>
      <c r="B53" s="29" t="s">
        <v>118</v>
      </c>
      <c r="C53" s="30"/>
      <c r="D53" s="30"/>
      <c r="E53" s="25"/>
      <c r="F53" s="26">
        <f t="shared" si="2"/>
        <v>0</v>
      </c>
      <c r="G53" s="26">
        <f t="shared" si="3"/>
        <v>0</v>
      </c>
    </row>
    <row r="54" spans="1:7" s="87" customFormat="1" x14ac:dyDescent="0.25">
      <c r="A54" s="88" t="s">
        <v>119</v>
      </c>
      <c r="B54" s="29" t="s">
        <v>120</v>
      </c>
      <c r="C54" s="30"/>
      <c r="D54" s="30"/>
      <c r="E54" s="25"/>
      <c r="F54" s="26">
        <f t="shared" si="2"/>
        <v>0</v>
      </c>
      <c r="G54" s="26">
        <f t="shared" si="3"/>
        <v>0</v>
      </c>
    </row>
    <row r="55" spans="1:7" s="87" customFormat="1" x14ac:dyDescent="0.25">
      <c r="A55" s="88" t="s">
        <v>121</v>
      </c>
      <c r="B55" s="29" t="s">
        <v>122</v>
      </c>
      <c r="C55" s="30"/>
      <c r="D55" s="30"/>
      <c r="E55" s="25"/>
      <c r="F55" s="26">
        <f t="shared" si="2"/>
        <v>0</v>
      </c>
      <c r="G55" s="26">
        <f t="shared" si="3"/>
        <v>0</v>
      </c>
    </row>
    <row r="56" spans="1:7" s="87" customFormat="1" x14ac:dyDescent="0.25">
      <c r="A56" s="88" t="s">
        <v>123</v>
      </c>
      <c r="B56" s="29" t="s">
        <v>124</v>
      </c>
      <c r="C56" s="30"/>
      <c r="D56" s="30"/>
      <c r="E56" s="25"/>
      <c r="F56" s="26">
        <f t="shared" si="2"/>
        <v>0</v>
      </c>
      <c r="G56" s="26">
        <f t="shared" si="3"/>
        <v>0</v>
      </c>
    </row>
    <row r="57" spans="1:7" s="87" customFormat="1" x14ac:dyDescent="0.25">
      <c r="A57" s="88" t="s">
        <v>125</v>
      </c>
      <c r="B57" s="29" t="s">
        <v>126</v>
      </c>
      <c r="C57" s="30"/>
      <c r="D57" s="30"/>
      <c r="E57" s="25"/>
      <c r="F57" s="26">
        <f t="shared" si="2"/>
        <v>0</v>
      </c>
      <c r="G57" s="26">
        <f t="shared" si="3"/>
        <v>0</v>
      </c>
    </row>
    <row r="58" spans="1:7" s="87" customFormat="1" x14ac:dyDescent="0.25">
      <c r="A58" s="88" t="s">
        <v>127</v>
      </c>
      <c r="B58" s="29" t="s">
        <v>128</v>
      </c>
      <c r="C58" s="30"/>
      <c r="D58" s="30"/>
      <c r="E58" s="25"/>
      <c r="F58" s="26">
        <f t="shared" si="2"/>
        <v>0</v>
      </c>
      <c r="G58" s="26">
        <f t="shared" si="3"/>
        <v>0</v>
      </c>
    </row>
    <row r="59" spans="1:7" s="87" customFormat="1" x14ac:dyDescent="0.25">
      <c r="A59" s="89" t="s">
        <v>129</v>
      </c>
      <c r="B59" s="90"/>
      <c r="C59" s="90"/>
      <c r="D59" s="90"/>
      <c r="E59" s="90"/>
      <c r="F59" s="90"/>
      <c r="G59" s="91"/>
    </row>
    <row r="60" spans="1:7" s="87" customFormat="1" x14ac:dyDescent="0.25">
      <c r="A60" s="88" t="s">
        <v>130</v>
      </c>
      <c r="B60" s="29" t="s">
        <v>131</v>
      </c>
      <c r="C60" s="30">
        <v>14</v>
      </c>
      <c r="D60" s="30">
        <v>18</v>
      </c>
      <c r="E60" s="27">
        <v>1.4</v>
      </c>
      <c r="F60" s="26">
        <f>SUM(C61*E61)</f>
        <v>15.399999999999999</v>
      </c>
      <c r="G60" s="26">
        <f>SUM(D61*E61)</f>
        <v>29.4</v>
      </c>
    </row>
    <row r="61" spans="1:7" s="87" customFormat="1" x14ac:dyDescent="0.25">
      <c r="A61" s="88" t="s">
        <v>132</v>
      </c>
      <c r="B61" s="29" t="s">
        <v>133</v>
      </c>
      <c r="C61" s="30">
        <v>11</v>
      </c>
      <c r="D61" s="30">
        <v>21</v>
      </c>
      <c r="E61" s="25">
        <v>1.4</v>
      </c>
      <c r="F61" s="26">
        <f>SUM(C63*E63)</f>
        <v>15.399999999999999</v>
      </c>
      <c r="G61" s="26">
        <f>SUM(D63*E63)</f>
        <v>19.599999999999998</v>
      </c>
    </row>
    <row r="62" spans="1:7" s="87" customFormat="1" x14ac:dyDescent="0.25">
      <c r="A62" s="88" t="s">
        <v>134</v>
      </c>
      <c r="B62" s="29" t="s">
        <v>135</v>
      </c>
      <c r="C62" s="30">
        <v>12</v>
      </c>
      <c r="D62" s="30">
        <v>16</v>
      </c>
      <c r="E62" s="25">
        <v>1.4</v>
      </c>
      <c r="F62" s="26">
        <f>SUM(C64*E64)</f>
        <v>15.399999999999999</v>
      </c>
      <c r="G62" s="26">
        <f>SUM(D64*E64)</f>
        <v>21</v>
      </c>
    </row>
    <row r="63" spans="1:7" s="87" customFormat="1" x14ac:dyDescent="0.25">
      <c r="A63" s="88" t="s">
        <v>136</v>
      </c>
      <c r="B63" s="29" t="s">
        <v>137</v>
      </c>
      <c r="C63" s="30">
        <v>11</v>
      </c>
      <c r="D63" s="30">
        <v>14</v>
      </c>
      <c r="E63" s="25">
        <v>1.4</v>
      </c>
      <c r="F63" s="26">
        <f>SUM(C64*E64)</f>
        <v>15.399999999999999</v>
      </c>
      <c r="G63" s="26">
        <f>SUM(D64*E64)</f>
        <v>21</v>
      </c>
    </row>
    <row r="64" spans="1:7" s="87" customFormat="1" x14ac:dyDescent="0.25">
      <c r="A64" s="88" t="s">
        <v>138</v>
      </c>
      <c r="B64" s="29" t="s">
        <v>139</v>
      </c>
      <c r="C64" s="30">
        <v>11</v>
      </c>
      <c r="D64" s="30">
        <v>15</v>
      </c>
      <c r="E64" s="25">
        <v>1.4</v>
      </c>
      <c r="F64" s="26">
        <f>SUM(C65*E65)</f>
        <v>15.399999999999999</v>
      </c>
      <c r="G64" s="26">
        <f>SUM(D65*E65)</f>
        <v>18.2</v>
      </c>
    </row>
    <row r="65" spans="1:7" s="87" customFormat="1" x14ac:dyDescent="0.25">
      <c r="A65" s="88" t="s">
        <v>140</v>
      </c>
      <c r="B65" s="29" t="s">
        <v>141</v>
      </c>
      <c r="C65" s="30">
        <v>11</v>
      </c>
      <c r="D65" s="30">
        <v>13</v>
      </c>
      <c r="E65" s="25">
        <v>1.4</v>
      </c>
      <c r="F65" s="26">
        <f>SUM(C66*E66)</f>
        <v>15.399999999999999</v>
      </c>
      <c r="G65" s="26">
        <f>SUM(D66*E66)</f>
        <v>18.2</v>
      </c>
    </row>
    <row r="66" spans="1:7" s="87" customFormat="1" x14ac:dyDescent="0.25">
      <c r="A66" s="88" t="s">
        <v>142</v>
      </c>
      <c r="B66" s="29" t="s">
        <v>143</v>
      </c>
      <c r="C66" s="30">
        <v>11</v>
      </c>
      <c r="D66" s="30">
        <v>13</v>
      </c>
      <c r="E66" s="25">
        <v>1.4</v>
      </c>
      <c r="F66" s="26">
        <f>SUM(C67*E67)</f>
        <v>30.799999999999997</v>
      </c>
      <c r="G66" s="26">
        <f>SUM(D67*E67)</f>
        <v>37.799999999999997</v>
      </c>
    </row>
    <row r="67" spans="1:7" s="87" customFormat="1" x14ac:dyDescent="0.25">
      <c r="A67" s="88" t="s">
        <v>144</v>
      </c>
      <c r="B67" s="29" t="s">
        <v>145</v>
      </c>
      <c r="C67" s="30">
        <v>22</v>
      </c>
      <c r="D67" s="30">
        <v>27</v>
      </c>
      <c r="E67" s="25">
        <v>1.4</v>
      </c>
      <c r="F67" s="26">
        <f>SUM(C74*E74)</f>
        <v>16.799999999999997</v>
      </c>
      <c r="G67" s="26">
        <f>SUM(D74*E74)</f>
        <v>19.599999999999998</v>
      </c>
    </row>
    <row r="68" spans="1:7" s="87" customFormat="1" x14ac:dyDescent="0.25">
      <c r="A68" s="88" t="s">
        <v>146</v>
      </c>
      <c r="B68" s="29" t="s">
        <v>147</v>
      </c>
      <c r="C68" s="30">
        <v>15</v>
      </c>
      <c r="D68" s="30">
        <v>20</v>
      </c>
      <c r="E68" s="25">
        <v>1.4</v>
      </c>
      <c r="F68" s="26">
        <f>SUM(C75*E75)</f>
        <v>15.399999999999999</v>
      </c>
      <c r="G68" s="26">
        <f>SUM(D75*E75)</f>
        <v>18.2</v>
      </c>
    </row>
    <row r="69" spans="1:7" s="87" customFormat="1" x14ac:dyDescent="0.25">
      <c r="A69" s="88" t="s">
        <v>148</v>
      </c>
      <c r="B69" s="29" t="s">
        <v>149</v>
      </c>
      <c r="C69" s="30">
        <v>13</v>
      </c>
      <c r="D69" s="30">
        <v>17</v>
      </c>
      <c r="E69" s="25">
        <v>1.4</v>
      </c>
      <c r="F69" s="26">
        <f>SUM(C76*E76)</f>
        <v>18.2</v>
      </c>
      <c r="G69" s="26">
        <f>SUM(D76*E76)</f>
        <v>23.799999999999997</v>
      </c>
    </row>
    <row r="70" spans="1:7" s="87" customFormat="1" x14ac:dyDescent="0.25">
      <c r="A70" s="88" t="s">
        <v>150</v>
      </c>
      <c r="B70" s="29" t="s">
        <v>151</v>
      </c>
      <c r="C70" s="30">
        <v>13</v>
      </c>
      <c r="D70" s="30">
        <v>17</v>
      </c>
      <c r="E70" s="25">
        <v>1.4</v>
      </c>
      <c r="F70" s="26">
        <f t="shared" ref="F70:F76" si="4">C70*E70</f>
        <v>18.2</v>
      </c>
      <c r="G70" s="26">
        <f t="shared" ref="G70:G76" si="5">D70*E70</f>
        <v>23.799999999999997</v>
      </c>
    </row>
    <row r="71" spans="1:7" s="87" customFormat="1" x14ac:dyDescent="0.25">
      <c r="A71" s="88" t="s">
        <v>152</v>
      </c>
      <c r="B71" s="29" t="s">
        <v>153</v>
      </c>
      <c r="C71" s="30">
        <v>21</v>
      </c>
      <c r="D71" s="30">
        <v>37</v>
      </c>
      <c r="E71" s="25">
        <v>1.4</v>
      </c>
      <c r="F71" s="26">
        <f t="shared" si="4"/>
        <v>29.4</v>
      </c>
      <c r="G71" s="26">
        <f t="shared" si="5"/>
        <v>51.8</v>
      </c>
    </row>
    <row r="72" spans="1:7" s="87" customFormat="1" x14ac:dyDescent="0.25">
      <c r="A72" s="88" t="s">
        <v>154</v>
      </c>
      <c r="B72" s="29" t="s">
        <v>155</v>
      </c>
      <c r="C72" s="30">
        <v>12</v>
      </c>
      <c r="D72" s="30">
        <v>21</v>
      </c>
      <c r="E72" s="25">
        <v>1.4</v>
      </c>
      <c r="F72" s="26">
        <f t="shared" si="4"/>
        <v>16.799999999999997</v>
      </c>
      <c r="G72" s="26">
        <f t="shared" si="5"/>
        <v>29.4</v>
      </c>
    </row>
    <row r="73" spans="1:7" s="87" customFormat="1" x14ac:dyDescent="0.25">
      <c r="A73" s="88" t="s">
        <v>156</v>
      </c>
      <c r="B73" s="29" t="s">
        <v>157</v>
      </c>
      <c r="C73" s="30">
        <v>13</v>
      </c>
      <c r="D73" s="30">
        <v>15</v>
      </c>
      <c r="E73" s="25">
        <v>1.4</v>
      </c>
      <c r="F73" s="26">
        <f t="shared" si="4"/>
        <v>18.2</v>
      </c>
      <c r="G73" s="26">
        <f t="shared" si="5"/>
        <v>21</v>
      </c>
    </row>
    <row r="74" spans="1:7" s="87" customFormat="1" x14ac:dyDescent="0.25">
      <c r="A74" s="88" t="s">
        <v>158</v>
      </c>
      <c r="B74" s="29" t="s">
        <v>159</v>
      </c>
      <c r="C74" s="30">
        <v>12</v>
      </c>
      <c r="D74" s="30">
        <v>14</v>
      </c>
      <c r="E74" s="25">
        <v>1.4</v>
      </c>
      <c r="F74" s="26">
        <f t="shared" si="4"/>
        <v>16.799999999999997</v>
      </c>
      <c r="G74" s="26">
        <f t="shared" si="5"/>
        <v>19.599999999999998</v>
      </c>
    </row>
    <row r="75" spans="1:7" s="87" customFormat="1" x14ac:dyDescent="0.25">
      <c r="A75" s="88" t="s">
        <v>160</v>
      </c>
      <c r="B75" s="29" t="s">
        <v>161</v>
      </c>
      <c r="C75" s="30">
        <v>11</v>
      </c>
      <c r="D75" s="30">
        <v>13</v>
      </c>
      <c r="E75" s="25">
        <v>1.4</v>
      </c>
      <c r="F75" s="26">
        <f t="shared" si="4"/>
        <v>15.399999999999999</v>
      </c>
      <c r="G75" s="26">
        <f t="shared" si="5"/>
        <v>18.2</v>
      </c>
    </row>
    <row r="76" spans="1:7" s="87" customFormat="1" x14ac:dyDescent="0.25">
      <c r="A76" s="88" t="s">
        <v>162</v>
      </c>
      <c r="B76" s="92" t="s">
        <v>163</v>
      </c>
      <c r="C76" s="30">
        <v>13</v>
      </c>
      <c r="D76" s="30">
        <v>17</v>
      </c>
      <c r="E76" s="25">
        <v>1.4</v>
      </c>
      <c r="F76" s="26">
        <f t="shared" si="4"/>
        <v>18.2</v>
      </c>
      <c r="G76" s="26">
        <f t="shared" si="5"/>
        <v>23.799999999999997</v>
      </c>
    </row>
    <row r="77" spans="1:7" s="87" customFormat="1" x14ac:dyDescent="0.25">
      <c r="A77" s="84" t="s">
        <v>164</v>
      </c>
      <c r="B77" s="85"/>
      <c r="C77" s="85"/>
      <c r="D77" s="85"/>
      <c r="E77" s="85"/>
      <c r="F77" s="85"/>
      <c r="G77" s="86"/>
    </row>
    <row r="78" spans="1:7" s="87" customFormat="1" x14ac:dyDescent="0.25">
      <c r="A78" s="88" t="s">
        <v>165</v>
      </c>
      <c r="B78" s="29" t="s">
        <v>166</v>
      </c>
      <c r="C78" s="30">
        <v>35</v>
      </c>
      <c r="D78" s="30">
        <v>53</v>
      </c>
      <c r="E78" s="27">
        <v>1.7</v>
      </c>
      <c r="F78" s="26">
        <f t="shared" ref="F78:F141" si="6">SUM(C78*E78)</f>
        <v>59.5</v>
      </c>
      <c r="G78" s="26">
        <f t="shared" ref="G78:G141" si="7">SUM(D78*E78)</f>
        <v>90.1</v>
      </c>
    </row>
    <row r="79" spans="1:7" s="87" customFormat="1" x14ac:dyDescent="0.25">
      <c r="A79" s="88" t="s">
        <v>167</v>
      </c>
      <c r="B79" s="29" t="s">
        <v>168</v>
      </c>
      <c r="C79" s="30">
        <v>30</v>
      </c>
      <c r="D79" s="30">
        <v>38</v>
      </c>
      <c r="E79" s="27">
        <v>1.7</v>
      </c>
      <c r="F79" s="26">
        <f t="shared" si="6"/>
        <v>51</v>
      </c>
      <c r="G79" s="26">
        <f t="shared" si="7"/>
        <v>64.599999999999994</v>
      </c>
    </row>
    <row r="80" spans="1:7" s="87" customFormat="1" x14ac:dyDescent="0.25">
      <c r="A80" s="88" t="s">
        <v>169</v>
      </c>
      <c r="B80" s="29" t="s">
        <v>170</v>
      </c>
      <c r="C80" s="30">
        <v>32</v>
      </c>
      <c r="D80" s="30">
        <v>50</v>
      </c>
      <c r="E80" s="27">
        <v>1.7</v>
      </c>
      <c r="F80" s="26">
        <f t="shared" si="6"/>
        <v>54.4</v>
      </c>
      <c r="G80" s="26">
        <f t="shared" si="7"/>
        <v>85</v>
      </c>
    </row>
    <row r="81" spans="1:7" s="87" customFormat="1" x14ac:dyDescent="0.25">
      <c r="A81" s="88" t="s">
        <v>171</v>
      </c>
      <c r="B81" s="29" t="s">
        <v>172</v>
      </c>
      <c r="C81" s="30">
        <v>14</v>
      </c>
      <c r="D81" s="30">
        <v>18</v>
      </c>
      <c r="E81" s="27">
        <v>1.7</v>
      </c>
      <c r="F81" s="26">
        <f t="shared" si="6"/>
        <v>23.8</v>
      </c>
      <c r="G81" s="26">
        <f t="shared" si="7"/>
        <v>30.599999999999998</v>
      </c>
    </row>
    <row r="82" spans="1:7" s="87" customFormat="1" x14ac:dyDescent="0.25">
      <c r="A82" s="88" t="s">
        <v>173</v>
      </c>
      <c r="B82" s="29" t="s">
        <v>174</v>
      </c>
      <c r="C82" s="30">
        <v>18</v>
      </c>
      <c r="D82" s="30">
        <v>22</v>
      </c>
      <c r="E82" s="27">
        <v>1.7</v>
      </c>
      <c r="F82" s="26">
        <f t="shared" si="6"/>
        <v>30.599999999999998</v>
      </c>
      <c r="G82" s="26">
        <f t="shared" si="7"/>
        <v>37.4</v>
      </c>
    </row>
    <row r="83" spans="1:7" s="87" customFormat="1" x14ac:dyDescent="0.25">
      <c r="A83" s="88" t="s">
        <v>175</v>
      </c>
      <c r="B83" s="29" t="s">
        <v>176</v>
      </c>
      <c r="C83" s="30">
        <v>22</v>
      </c>
      <c r="D83" s="30">
        <v>26</v>
      </c>
      <c r="E83" s="27">
        <v>1.7</v>
      </c>
      <c r="F83" s="26">
        <f t="shared" si="6"/>
        <v>37.4</v>
      </c>
      <c r="G83" s="26">
        <f t="shared" si="7"/>
        <v>44.199999999999996</v>
      </c>
    </row>
    <row r="84" spans="1:7" s="87" customFormat="1" x14ac:dyDescent="0.25">
      <c r="A84" s="88" t="s">
        <v>177</v>
      </c>
      <c r="B84" s="29" t="s">
        <v>178</v>
      </c>
      <c r="C84" s="30">
        <v>26</v>
      </c>
      <c r="D84" s="30">
        <v>32</v>
      </c>
      <c r="E84" s="27">
        <v>1.7</v>
      </c>
      <c r="F84" s="26">
        <f t="shared" si="6"/>
        <v>44.199999999999996</v>
      </c>
      <c r="G84" s="26">
        <f t="shared" si="7"/>
        <v>54.4</v>
      </c>
    </row>
    <row r="85" spans="1:7" s="87" customFormat="1" x14ac:dyDescent="0.25">
      <c r="A85" s="88" t="s">
        <v>179</v>
      </c>
      <c r="B85" s="29" t="s">
        <v>180</v>
      </c>
      <c r="C85" s="30">
        <v>32</v>
      </c>
      <c r="D85" s="30">
        <v>36</v>
      </c>
      <c r="E85" s="27">
        <v>1.7</v>
      </c>
      <c r="F85" s="26">
        <f t="shared" si="6"/>
        <v>54.4</v>
      </c>
      <c r="G85" s="26">
        <f t="shared" si="7"/>
        <v>61.199999999999996</v>
      </c>
    </row>
    <row r="86" spans="1:7" s="87" customFormat="1" x14ac:dyDescent="0.25">
      <c r="A86" s="88" t="s">
        <v>181</v>
      </c>
      <c r="B86" s="29" t="s">
        <v>182</v>
      </c>
      <c r="C86" s="30">
        <v>28</v>
      </c>
      <c r="D86" s="30">
        <v>52</v>
      </c>
      <c r="E86" s="27">
        <v>1.7</v>
      </c>
      <c r="F86" s="26">
        <f t="shared" si="6"/>
        <v>47.6</v>
      </c>
      <c r="G86" s="26">
        <f t="shared" si="7"/>
        <v>88.399999999999991</v>
      </c>
    </row>
    <row r="87" spans="1:7" s="87" customFormat="1" x14ac:dyDescent="0.25">
      <c r="A87" s="88" t="s">
        <v>183</v>
      </c>
      <c r="B87" s="29" t="s">
        <v>184</v>
      </c>
      <c r="C87" s="30">
        <v>30</v>
      </c>
      <c r="D87" s="30">
        <v>55</v>
      </c>
      <c r="E87" s="27">
        <v>1.7</v>
      </c>
      <c r="F87" s="26">
        <f t="shared" si="6"/>
        <v>51</v>
      </c>
      <c r="G87" s="26">
        <f t="shared" si="7"/>
        <v>93.5</v>
      </c>
    </row>
    <row r="88" spans="1:7" s="87" customFormat="1" x14ac:dyDescent="0.25">
      <c r="A88" s="88" t="s">
        <v>185</v>
      </c>
      <c r="B88" s="29" t="s">
        <v>186</v>
      </c>
      <c r="C88" s="30">
        <v>33</v>
      </c>
      <c r="D88" s="30">
        <v>58</v>
      </c>
      <c r="E88" s="27">
        <v>1.7</v>
      </c>
      <c r="F88" s="26">
        <f t="shared" si="6"/>
        <v>56.1</v>
      </c>
      <c r="G88" s="26">
        <f t="shared" si="7"/>
        <v>98.6</v>
      </c>
    </row>
    <row r="89" spans="1:7" s="87" customFormat="1" x14ac:dyDescent="0.25">
      <c r="A89" s="88" t="s">
        <v>187</v>
      </c>
      <c r="B89" s="29" t="s">
        <v>188</v>
      </c>
      <c r="C89" s="30">
        <v>36</v>
      </c>
      <c r="D89" s="30">
        <v>61</v>
      </c>
      <c r="E89" s="27">
        <v>1.7</v>
      </c>
      <c r="F89" s="26">
        <f t="shared" si="6"/>
        <v>61.199999999999996</v>
      </c>
      <c r="G89" s="26">
        <f t="shared" si="7"/>
        <v>103.7</v>
      </c>
    </row>
    <row r="90" spans="1:7" s="87" customFormat="1" x14ac:dyDescent="0.25">
      <c r="A90" s="88" t="s">
        <v>189</v>
      </c>
      <c r="B90" s="29" t="s">
        <v>190</v>
      </c>
      <c r="C90" s="30">
        <v>16</v>
      </c>
      <c r="D90" s="30">
        <v>32</v>
      </c>
      <c r="E90" s="27">
        <v>1.7</v>
      </c>
      <c r="F90" s="26">
        <f t="shared" si="6"/>
        <v>27.2</v>
      </c>
      <c r="G90" s="26">
        <f t="shared" si="7"/>
        <v>54.4</v>
      </c>
    </row>
    <row r="91" spans="1:7" s="87" customFormat="1" x14ac:dyDescent="0.25">
      <c r="A91" s="88" t="s">
        <v>191</v>
      </c>
      <c r="B91" s="29" t="s">
        <v>192</v>
      </c>
      <c r="C91" s="30">
        <v>23</v>
      </c>
      <c r="D91" s="30">
        <v>35</v>
      </c>
      <c r="E91" s="27">
        <v>1.7</v>
      </c>
      <c r="F91" s="26">
        <f t="shared" si="6"/>
        <v>39.1</v>
      </c>
      <c r="G91" s="26">
        <f t="shared" si="7"/>
        <v>59.5</v>
      </c>
    </row>
    <row r="92" spans="1:7" s="87" customFormat="1" x14ac:dyDescent="0.25">
      <c r="A92" s="88" t="s">
        <v>193</v>
      </c>
      <c r="B92" s="29" t="s">
        <v>194</v>
      </c>
      <c r="C92" s="30">
        <v>26</v>
      </c>
      <c r="D92" s="30">
        <v>37</v>
      </c>
      <c r="E92" s="27">
        <v>1.7</v>
      </c>
      <c r="F92" s="26">
        <f t="shared" si="6"/>
        <v>44.199999999999996</v>
      </c>
      <c r="G92" s="26">
        <f t="shared" si="7"/>
        <v>62.9</v>
      </c>
    </row>
    <row r="93" spans="1:7" s="87" customFormat="1" x14ac:dyDescent="0.25">
      <c r="A93" s="88" t="s">
        <v>195</v>
      </c>
      <c r="B93" s="29" t="s">
        <v>196</v>
      </c>
      <c r="C93" s="30">
        <v>15</v>
      </c>
      <c r="D93" s="30">
        <v>25</v>
      </c>
      <c r="E93" s="27">
        <v>1.7</v>
      </c>
      <c r="F93" s="26">
        <f t="shared" si="6"/>
        <v>25.5</v>
      </c>
      <c r="G93" s="26">
        <f t="shared" si="7"/>
        <v>42.5</v>
      </c>
    </row>
    <row r="94" spans="1:7" s="87" customFormat="1" x14ac:dyDescent="0.25">
      <c r="A94" s="88" t="s">
        <v>197</v>
      </c>
      <c r="B94" s="29" t="s">
        <v>198</v>
      </c>
      <c r="C94" s="30">
        <v>15</v>
      </c>
      <c r="D94" s="30">
        <v>25</v>
      </c>
      <c r="E94" s="27">
        <v>1.7</v>
      </c>
      <c r="F94" s="26">
        <f t="shared" si="6"/>
        <v>25.5</v>
      </c>
      <c r="G94" s="26">
        <f t="shared" si="7"/>
        <v>42.5</v>
      </c>
    </row>
    <row r="95" spans="1:7" s="87" customFormat="1" x14ac:dyDescent="0.25">
      <c r="A95" s="88" t="s">
        <v>199</v>
      </c>
      <c r="B95" s="29" t="s">
        <v>200</v>
      </c>
      <c r="C95" s="30">
        <v>40</v>
      </c>
      <c r="D95" s="30">
        <v>52</v>
      </c>
      <c r="E95" s="27">
        <v>1.7</v>
      </c>
      <c r="F95" s="26">
        <f t="shared" si="6"/>
        <v>68</v>
      </c>
      <c r="G95" s="26">
        <f t="shared" si="7"/>
        <v>88.399999999999991</v>
      </c>
    </row>
    <row r="96" spans="1:7" s="87" customFormat="1" x14ac:dyDescent="0.25">
      <c r="A96" s="88" t="s">
        <v>201</v>
      </c>
      <c r="B96" s="29" t="s">
        <v>202</v>
      </c>
      <c r="C96" s="30">
        <v>42</v>
      </c>
      <c r="D96" s="30">
        <v>55</v>
      </c>
      <c r="E96" s="27">
        <v>1.7</v>
      </c>
      <c r="F96" s="26">
        <f t="shared" si="6"/>
        <v>71.399999999999991</v>
      </c>
      <c r="G96" s="26">
        <f t="shared" si="7"/>
        <v>93.5</v>
      </c>
    </row>
    <row r="97" spans="1:7" s="87" customFormat="1" x14ac:dyDescent="0.25">
      <c r="A97" s="88" t="s">
        <v>203</v>
      </c>
      <c r="B97" s="29" t="s">
        <v>204</v>
      </c>
      <c r="C97" s="30">
        <v>38</v>
      </c>
      <c r="D97" s="30">
        <v>52</v>
      </c>
      <c r="E97" s="27">
        <v>1.7</v>
      </c>
      <c r="F97" s="26">
        <f t="shared" si="6"/>
        <v>64.599999999999994</v>
      </c>
      <c r="G97" s="26">
        <f t="shared" si="7"/>
        <v>88.399999999999991</v>
      </c>
    </row>
    <row r="98" spans="1:7" s="87" customFormat="1" x14ac:dyDescent="0.25">
      <c r="A98" s="88" t="s">
        <v>205</v>
      </c>
      <c r="B98" s="29" t="s">
        <v>206</v>
      </c>
      <c r="C98" s="30">
        <v>24</v>
      </c>
      <c r="D98" s="30">
        <v>29</v>
      </c>
      <c r="E98" s="27">
        <v>1.7</v>
      </c>
      <c r="F98" s="26">
        <f t="shared" si="6"/>
        <v>40.799999999999997</v>
      </c>
      <c r="G98" s="26">
        <f t="shared" si="7"/>
        <v>49.3</v>
      </c>
    </row>
    <row r="99" spans="1:7" s="87" customFormat="1" x14ac:dyDescent="0.25">
      <c r="A99" s="88" t="s">
        <v>207</v>
      </c>
      <c r="B99" s="29" t="s">
        <v>208</v>
      </c>
      <c r="C99" s="30">
        <v>33</v>
      </c>
      <c r="D99" s="30">
        <v>57</v>
      </c>
      <c r="E99" s="27">
        <v>1.7</v>
      </c>
      <c r="F99" s="26">
        <f t="shared" si="6"/>
        <v>56.1</v>
      </c>
      <c r="G99" s="26">
        <f t="shared" si="7"/>
        <v>96.899999999999991</v>
      </c>
    </row>
    <row r="100" spans="1:7" s="87" customFormat="1" x14ac:dyDescent="0.25">
      <c r="A100" s="88" t="s">
        <v>209</v>
      </c>
      <c r="B100" s="29" t="s">
        <v>210</v>
      </c>
      <c r="C100" s="30">
        <v>57.692307692307693</v>
      </c>
      <c r="D100" s="30">
        <v>96.15384615384616</v>
      </c>
      <c r="E100" s="27">
        <v>1.7</v>
      </c>
      <c r="F100" s="26">
        <f t="shared" si="6"/>
        <v>98.07692307692308</v>
      </c>
      <c r="G100" s="26">
        <f t="shared" si="7"/>
        <v>163.46153846153848</v>
      </c>
    </row>
    <row r="101" spans="1:7" s="87" customFormat="1" x14ac:dyDescent="0.25">
      <c r="A101" s="88" t="s">
        <v>211</v>
      </c>
      <c r="B101" s="29" t="s">
        <v>300</v>
      </c>
      <c r="C101" s="30">
        <v>35</v>
      </c>
      <c r="D101" s="30">
        <v>46</v>
      </c>
      <c r="E101" s="27">
        <v>1.7</v>
      </c>
      <c r="F101" s="26">
        <f>SUM(C101*E101)</f>
        <v>59.5</v>
      </c>
      <c r="G101" s="26">
        <f>SUM(D101*E101)</f>
        <v>78.2</v>
      </c>
    </row>
    <row r="102" spans="1:7" s="87" customFormat="1" x14ac:dyDescent="0.25">
      <c r="A102" s="88" t="s">
        <v>213</v>
      </c>
      <c r="B102" s="29" t="s">
        <v>212</v>
      </c>
      <c r="C102" s="30">
        <v>25</v>
      </c>
      <c r="D102" s="30">
        <v>33</v>
      </c>
      <c r="E102" s="27">
        <v>1.7</v>
      </c>
      <c r="F102" s="26">
        <f t="shared" si="6"/>
        <v>42.5</v>
      </c>
      <c r="G102" s="26">
        <f t="shared" si="7"/>
        <v>56.1</v>
      </c>
    </row>
    <row r="103" spans="1:7" s="87" customFormat="1" x14ac:dyDescent="0.25">
      <c r="A103" s="88" t="s">
        <v>215</v>
      </c>
      <c r="B103" s="29" t="s">
        <v>214</v>
      </c>
      <c r="C103" s="30">
        <v>28</v>
      </c>
      <c r="D103" s="30">
        <v>36</v>
      </c>
      <c r="E103" s="27">
        <v>1.7</v>
      </c>
      <c r="F103" s="26">
        <f t="shared" si="6"/>
        <v>47.6</v>
      </c>
      <c r="G103" s="26">
        <f t="shared" si="7"/>
        <v>61.199999999999996</v>
      </c>
    </row>
    <row r="104" spans="1:7" s="87" customFormat="1" x14ac:dyDescent="0.25">
      <c r="A104" s="88" t="s">
        <v>217</v>
      </c>
      <c r="B104" s="93" t="s">
        <v>216</v>
      </c>
      <c r="C104" s="30">
        <v>19</v>
      </c>
      <c r="D104" s="30">
        <v>28</v>
      </c>
      <c r="E104" s="27">
        <v>1.7</v>
      </c>
      <c r="F104" s="26">
        <f t="shared" si="6"/>
        <v>32.299999999999997</v>
      </c>
      <c r="G104" s="26">
        <f t="shared" si="7"/>
        <v>47.6</v>
      </c>
    </row>
    <row r="105" spans="1:7" s="87" customFormat="1" x14ac:dyDescent="0.25">
      <c r="A105" s="88" t="s">
        <v>219</v>
      </c>
      <c r="B105" s="93" t="s">
        <v>218</v>
      </c>
      <c r="C105" s="30">
        <v>19</v>
      </c>
      <c r="D105" s="30">
        <v>32</v>
      </c>
      <c r="E105" s="27">
        <v>1.7</v>
      </c>
      <c r="F105" s="26">
        <f t="shared" si="6"/>
        <v>32.299999999999997</v>
      </c>
      <c r="G105" s="26">
        <f t="shared" si="7"/>
        <v>54.4</v>
      </c>
    </row>
    <row r="106" spans="1:7" s="87" customFormat="1" x14ac:dyDescent="0.25">
      <c r="A106" s="88" t="s">
        <v>221</v>
      </c>
      <c r="B106" s="29" t="s">
        <v>220</v>
      </c>
      <c r="C106" s="30">
        <v>43</v>
      </c>
      <c r="D106" s="30">
        <v>68</v>
      </c>
      <c r="E106" s="27">
        <v>1.7</v>
      </c>
      <c r="F106" s="26">
        <f t="shared" si="6"/>
        <v>73.099999999999994</v>
      </c>
      <c r="G106" s="26">
        <f t="shared" si="7"/>
        <v>115.6</v>
      </c>
    </row>
    <row r="107" spans="1:7" s="87" customFormat="1" x14ac:dyDescent="0.25">
      <c r="A107" s="88" t="s">
        <v>223</v>
      </c>
      <c r="B107" s="93" t="s">
        <v>222</v>
      </c>
      <c r="C107" s="30">
        <v>26</v>
      </c>
      <c r="D107" s="30">
        <v>35</v>
      </c>
      <c r="E107" s="27">
        <v>1.7</v>
      </c>
      <c r="F107" s="26">
        <f t="shared" si="6"/>
        <v>44.199999999999996</v>
      </c>
      <c r="G107" s="26">
        <f t="shared" si="7"/>
        <v>59.5</v>
      </c>
    </row>
    <row r="108" spans="1:7" s="87" customFormat="1" x14ac:dyDescent="0.25">
      <c r="A108" s="88" t="s">
        <v>225</v>
      </c>
      <c r="B108" s="93" t="s">
        <v>224</v>
      </c>
      <c r="C108" s="30">
        <v>63</v>
      </c>
      <c r="D108" s="30">
        <v>77</v>
      </c>
      <c r="E108" s="27">
        <v>1.7</v>
      </c>
      <c r="F108" s="26">
        <f t="shared" si="6"/>
        <v>107.1</v>
      </c>
      <c r="G108" s="26">
        <f t="shared" si="7"/>
        <v>130.9</v>
      </c>
    </row>
    <row r="109" spans="1:7" s="87" customFormat="1" x14ac:dyDescent="0.25">
      <c r="A109" s="88" t="s">
        <v>227</v>
      </c>
      <c r="B109" s="93" t="s">
        <v>226</v>
      </c>
      <c r="C109" s="30">
        <v>33</v>
      </c>
      <c r="D109" s="30">
        <v>52</v>
      </c>
      <c r="E109" s="27">
        <v>1.7</v>
      </c>
      <c r="F109" s="26">
        <f t="shared" si="6"/>
        <v>56.1</v>
      </c>
      <c r="G109" s="26">
        <f t="shared" si="7"/>
        <v>88.399999999999991</v>
      </c>
    </row>
    <row r="110" spans="1:7" s="87" customFormat="1" x14ac:dyDescent="0.25">
      <c r="A110" s="88" t="s">
        <v>229</v>
      </c>
      <c r="B110" s="93" t="s">
        <v>228</v>
      </c>
      <c r="C110" s="30">
        <v>37</v>
      </c>
      <c r="D110" s="30">
        <v>53</v>
      </c>
      <c r="E110" s="27">
        <v>1.7</v>
      </c>
      <c r="F110" s="26">
        <f t="shared" si="6"/>
        <v>62.9</v>
      </c>
      <c r="G110" s="26">
        <f t="shared" si="7"/>
        <v>90.1</v>
      </c>
    </row>
    <row r="111" spans="1:7" s="87" customFormat="1" x14ac:dyDescent="0.25">
      <c r="A111" s="88" t="s">
        <v>231</v>
      </c>
      <c r="B111" s="93" t="s">
        <v>230</v>
      </c>
      <c r="C111" s="30">
        <v>22</v>
      </c>
      <c r="D111" s="30">
        <v>29</v>
      </c>
      <c r="E111" s="27">
        <v>1.7</v>
      </c>
      <c r="F111" s="26">
        <f t="shared" si="6"/>
        <v>37.4</v>
      </c>
      <c r="G111" s="26">
        <f t="shared" si="7"/>
        <v>49.3</v>
      </c>
    </row>
    <row r="112" spans="1:7" s="87" customFormat="1" x14ac:dyDescent="0.25">
      <c r="A112" s="88" t="s">
        <v>233</v>
      </c>
      <c r="B112" s="93" t="s">
        <v>232</v>
      </c>
      <c r="C112" s="30">
        <v>36.057692307692307</v>
      </c>
      <c r="D112" s="30">
        <v>43.269230769230766</v>
      </c>
      <c r="E112" s="27">
        <v>1.7</v>
      </c>
      <c r="F112" s="26">
        <f t="shared" si="6"/>
        <v>61.29807692307692</v>
      </c>
      <c r="G112" s="26">
        <f t="shared" si="7"/>
        <v>73.557692307692307</v>
      </c>
    </row>
    <row r="113" spans="1:7" s="87" customFormat="1" x14ac:dyDescent="0.25">
      <c r="A113" s="88" t="s">
        <v>235</v>
      </c>
      <c r="B113" s="29" t="s">
        <v>234</v>
      </c>
      <c r="C113" s="30">
        <v>40</v>
      </c>
      <c r="D113" s="30">
        <v>68</v>
      </c>
      <c r="E113" s="27">
        <v>1.7</v>
      </c>
      <c r="F113" s="26">
        <f t="shared" si="6"/>
        <v>68</v>
      </c>
      <c r="G113" s="26">
        <f t="shared" si="7"/>
        <v>115.6</v>
      </c>
    </row>
    <row r="114" spans="1:7" s="87" customFormat="1" x14ac:dyDescent="0.25">
      <c r="A114" s="88" t="s">
        <v>237</v>
      </c>
      <c r="B114" s="29" t="s">
        <v>236</v>
      </c>
      <c r="C114" s="30">
        <v>40</v>
      </c>
      <c r="D114" s="30">
        <v>75</v>
      </c>
      <c r="E114" s="27">
        <v>1.7</v>
      </c>
      <c r="F114" s="26">
        <f t="shared" si="6"/>
        <v>68</v>
      </c>
      <c r="G114" s="26">
        <f t="shared" si="7"/>
        <v>127.5</v>
      </c>
    </row>
    <row r="115" spans="1:7" s="87" customFormat="1" x14ac:dyDescent="0.25">
      <c r="A115" s="88" t="s">
        <v>239</v>
      </c>
      <c r="B115" s="29" t="s">
        <v>238</v>
      </c>
      <c r="C115" s="30">
        <v>33</v>
      </c>
      <c r="D115" s="30">
        <v>49</v>
      </c>
      <c r="E115" s="27">
        <v>1.7</v>
      </c>
      <c r="F115" s="26">
        <f t="shared" si="6"/>
        <v>56.1</v>
      </c>
      <c r="G115" s="26">
        <f t="shared" si="7"/>
        <v>83.3</v>
      </c>
    </row>
    <row r="116" spans="1:7" s="87" customFormat="1" x14ac:dyDescent="0.25">
      <c r="A116" s="88" t="s">
        <v>241</v>
      </c>
      <c r="B116" s="29" t="s">
        <v>240</v>
      </c>
      <c r="C116" s="30">
        <v>20</v>
      </c>
      <c r="D116" s="30">
        <v>30</v>
      </c>
      <c r="E116" s="27">
        <v>1.7</v>
      </c>
      <c r="F116" s="26">
        <f t="shared" si="6"/>
        <v>34</v>
      </c>
      <c r="G116" s="26">
        <f t="shared" si="7"/>
        <v>51</v>
      </c>
    </row>
    <row r="117" spans="1:7" s="87" customFormat="1" x14ac:dyDescent="0.25">
      <c r="A117" s="88" t="s">
        <v>243</v>
      </c>
      <c r="B117" s="29" t="s">
        <v>242</v>
      </c>
      <c r="C117" s="30">
        <v>20</v>
      </c>
      <c r="D117" s="30">
        <v>28</v>
      </c>
      <c r="E117" s="27">
        <v>1.7</v>
      </c>
      <c r="F117" s="26">
        <f t="shared" si="6"/>
        <v>34</v>
      </c>
      <c r="G117" s="26">
        <f t="shared" si="7"/>
        <v>47.6</v>
      </c>
    </row>
    <row r="118" spans="1:7" s="87" customFormat="1" x14ac:dyDescent="0.25">
      <c r="A118" s="88" t="s">
        <v>245</v>
      </c>
      <c r="B118" s="29" t="s">
        <v>244</v>
      </c>
      <c r="C118" s="30">
        <v>48</v>
      </c>
      <c r="D118" s="30">
        <v>62.5</v>
      </c>
      <c r="E118" s="27">
        <v>1.7</v>
      </c>
      <c r="F118" s="26">
        <f t="shared" si="6"/>
        <v>81.599999999999994</v>
      </c>
      <c r="G118" s="26">
        <f t="shared" si="7"/>
        <v>106.25</v>
      </c>
    </row>
    <row r="119" spans="1:7" s="87" customFormat="1" x14ac:dyDescent="0.25">
      <c r="A119" s="88" t="s">
        <v>247</v>
      </c>
      <c r="B119" s="29" t="s">
        <v>246</v>
      </c>
      <c r="C119" s="30">
        <v>50</v>
      </c>
      <c r="D119" s="30">
        <v>60</v>
      </c>
      <c r="E119" s="27">
        <v>1.7</v>
      </c>
      <c r="F119" s="26">
        <f t="shared" si="6"/>
        <v>85</v>
      </c>
      <c r="G119" s="26">
        <f t="shared" si="7"/>
        <v>102</v>
      </c>
    </row>
    <row r="120" spans="1:7" s="87" customFormat="1" x14ac:dyDescent="0.25">
      <c r="A120" s="88" t="s">
        <v>249</v>
      </c>
      <c r="B120" s="29" t="s">
        <v>248</v>
      </c>
      <c r="C120" s="30">
        <v>38</v>
      </c>
      <c r="D120" s="30">
        <v>58</v>
      </c>
      <c r="E120" s="27">
        <v>1.7</v>
      </c>
      <c r="F120" s="26">
        <f t="shared" si="6"/>
        <v>64.599999999999994</v>
      </c>
      <c r="G120" s="26">
        <f t="shared" si="7"/>
        <v>98.6</v>
      </c>
    </row>
    <row r="121" spans="1:7" s="87" customFormat="1" x14ac:dyDescent="0.25">
      <c r="A121" s="88" t="s">
        <v>251</v>
      </c>
      <c r="B121" s="29" t="s">
        <v>250</v>
      </c>
      <c r="C121" s="30">
        <v>35</v>
      </c>
      <c r="D121" s="30">
        <v>56</v>
      </c>
      <c r="E121" s="27">
        <v>1.7</v>
      </c>
      <c r="F121" s="26">
        <f t="shared" si="6"/>
        <v>59.5</v>
      </c>
      <c r="G121" s="26">
        <f t="shared" si="7"/>
        <v>95.2</v>
      </c>
    </row>
    <row r="122" spans="1:7" s="87" customFormat="1" x14ac:dyDescent="0.25">
      <c r="A122" s="88" t="s">
        <v>253</v>
      </c>
      <c r="B122" s="29" t="s">
        <v>252</v>
      </c>
      <c r="C122" s="30">
        <v>45</v>
      </c>
      <c r="D122" s="30">
        <v>72</v>
      </c>
      <c r="E122" s="27">
        <v>1.7</v>
      </c>
      <c r="F122" s="26">
        <f t="shared" si="6"/>
        <v>76.5</v>
      </c>
      <c r="G122" s="26">
        <f t="shared" si="7"/>
        <v>122.39999999999999</v>
      </c>
    </row>
    <row r="123" spans="1:7" s="87" customFormat="1" x14ac:dyDescent="0.25">
      <c r="A123" s="88" t="s">
        <v>255</v>
      </c>
      <c r="B123" s="29" t="s">
        <v>254</v>
      </c>
      <c r="C123" s="30">
        <v>24</v>
      </c>
      <c r="D123" s="30">
        <v>33</v>
      </c>
      <c r="E123" s="27">
        <v>1.7</v>
      </c>
      <c r="F123" s="26">
        <f t="shared" si="6"/>
        <v>40.799999999999997</v>
      </c>
      <c r="G123" s="26">
        <f t="shared" si="7"/>
        <v>56.1</v>
      </c>
    </row>
    <row r="124" spans="1:7" s="87" customFormat="1" x14ac:dyDescent="0.25">
      <c r="A124" s="88" t="s">
        <v>257</v>
      </c>
      <c r="B124" s="29" t="s">
        <v>256</v>
      </c>
      <c r="C124" s="30">
        <v>40</v>
      </c>
      <c r="D124" s="30">
        <v>60</v>
      </c>
      <c r="E124" s="27">
        <v>1.7</v>
      </c>
      <c r="F124" s="26">
        <f t="shared" si="6"/>
        <v>68</v>
      </c>
      <c r="G124" s="26">
        <f t="shared" si="7"/>
        <v>102</v>
      </c>
    </row>
    <row r="125" spans="1:7" s="87" customFormat="1" x14ac:dyDescent="0.25">
      <c r="A125" s="88" t="s">
        <v>259</v>
      </c>
      <c r="B125" s="29" t="s">
        <v>258</v>
      </c>
      <c r="C125" s="30">
        <v>45</v>
      </c>
      <c r="D125" s="30">
        <v>57</v>
      </c>
      <c r="E125" s="27">
        <v>1.7</v>
      </c>
      <c r="F125" s="26">
        <f t="shared" si="6"/>
        <v>76.5</v>
      </c>
      <c r="G125" s="26">
        <f t="shared" si="7"/>
        <v>96.899999999999991</v>
      </c>
    </row>
    <row r="126" spans="1:7" s="87" customFormat="1" x14ac:dyDescent="0.25">
      <c r="A126" s="88" t="s">
        <v>261</v>
      </c>
      <c r="B126" s="94" t="s">
        <v>260</v>
      </c>
      <c r="C126" s="30">
        <v>28</v>
      </c>
      <c r="D126" s="30">
        <v>38</v>
      </c>
      <c r="E126" s="27">
        <v>1.7</v>
      </c>
      <c r="F126" s="26">
        <f t="shared" si="6"/>
        <v>47.6</v>
      </c>
      <c r="G126" s="26">
        <f t="shared" si="7"/>
        <v>64.599999999999994</v>
      </c>
    </row>
    <row r="127" spans="1:7" s="87" customFormat="1" x14ac:dyDescent="0.25">
      <c r="A127" s="88" t="s">
        <v>263</v>
      </c>
      <c r="B127" s="94" t="s">
        <v>262</v>
      </c>
      <c r="C127" s="30">
        <v>42</v>
      </c>
      <c r="D127" s="30">
        <v>56</v>
      </c>
      <c r="E127" s="27">
        <v>1.7</v>
      </c>
      <c r="F127" s="26">
        <f t="shared" si="6"/>
        <v>71.399999999999991</v>
      </c>
      <c r="G127" s="26">
        <f t="shared" si="7"/>
        <v>95.2</v>
      </c>
    </row>
    <row r="128" spans="1:7" s="87" customFormat="1" x14ac:dyDescent="0.25">
      <c r="A128" s="88" t="s">
        <v>265</v>
      </c>
      <c r="B128" s="94" t="s">
        <v>264</v>
      </c>
      <c r="C128" s="30">
        <v>31.25</v>
      </c>
      <c r="D128" s="30">
        <v>67.307692307692307</v>
      </c>
      <c r="E128" s="27">
        <v>1.7</v>
      </c>
      <c r="F128" s="26">
        <f t="shared" si="6"/>
        <v>53.125</v>
      </c>
      <c r="G128" s="26">
        <f t="shared" si="7"/>
        <v>114.42307692307692</v>
      </c>
    </row>
    <row r="129" spans="1:7" s="87" customFormat="1" x14ac:dyDescent="0.25">
      <c r="A129" s="88" t="s">
        <v>267</v>
      </c>
      <c r="B129" s="29" t="s">
        <v>266</v>
      </c>
      <c r="C129" s="30">
        <v>28</v>
      </c>
      <c r="D129" s="30">
        <v>40</v>
      </c>
      <c r="E129" s="27">
        <v>1.7</v>
      </c>
      <c r="F129" s="26">
        <f t="shared" si="6"/>
        <v>47.6</v>
      </c>
      <c r="G129" s="26">
        <f t="shared" si="7"/>
        <v>68</v>
      </c>
    </row>
    <row r="130" spans="1:7" s="87" customFormat="1" x14ac:dyDescent="0.25">
      <c r="A130" s="88" t="s">
        <v>269</v>
      </c>
      <c r="B130" s="29" t="s">
        <v>268</v>
      </c>
      <c r="C130" s="30">
        <v>24</v>
      </c>
      <c r="D130" s="30">
        <v>35</v>
      </c>
      <c r="E130" s="27">
        <v>1.7</v>
      </c>
      <c r="F130" s="26">
        <f t="shared" si="6"/>
        <v>40.799999999999997</v>
      </c>
      <c r="G130" s="26">
        <f t="shared" si="7"/>
        <v>59.5</v>
      </c>
    </row>
    <row r="131" spans="1:7" s="87" customFormat="1" x14ac:dyDescent="0.25">
      <c r="A131" s="88" t="s">
        <v>271</v>
      </c>
      <c r="B131" s="29" t="s">
        <v>270</v>
      </c>
      <c r="C131" s="30">
        <v>35</v>
      </c>
      <c r="D131" s="30">
        <v>52</v>
      </c>
      <c r="E131" s="27">
        <v>1.7</v>
      </c>
      <c r="F131" s="26">
        <f t="shared" si="6"/>
        <v>59.5</v>
      </c>
      <c r="G131" s="26">
        <f t="shared" si="7"/>
        <v>88.399999999999991</v>
      </c>
    </row>
    <row r="132" spans="1:7" s="87" customFormat="1" x14ac:dyDescent="0.25">
      <c r="A132" s="88" t="s">
        <v>273</v>
      </c>
      <c r="B132" s="29" t="s">
        <v>272</v>
      </c>
      <c r="C132" s="30">
        <v>36.057692307692307</v>
      </c>
      <c r="D132" s="30">
        <v>43.269230769230766</v>
      </c>
      <c r="E132" s="27">
        <v>1.7</v>
      </c>
      <c r="F132" s="26">
        <f t="shared" si="6"/>
        <v>61.29807692307692</v>
      </c>
      <c r="G132" s="26">
        <f t="shared" si="7"/>
        <v>73.557692307692307</v>
      </c>
    </row>
    <row r="133" spans="1:7" s="87" customFormat="1" x14ac:dyDescent="0.25">
      <c r="A133" s="88" t="s">
        <v>275</v>
      </c>
      <c r="B133" s="29" t="s">
        <v>274</v>
      </c>
      <c r="C133" s="30">
        <v>36</v>
      </c>
      <c r="D133" s="30">
        <v>57</v>
      </c>
      <c r="E133" s="27">
        <v>1.7</v>
      </c>
      <c r="F133" s="26">
        <f t="shared" si="6"/>
        <v>61.199999999999996</v>
      </c>
      <c r="G133" s="26">
        <f t="shared" si="7"/>
        <v>96.899999999999991</v>
      </c>
    </row>
    <row r="134" spans="1:7" s="87" customFormat="1" x14ac:dyDescent="0.25">
      <c r="A134" s="88" t="s">
        <v>277</v>
      </c>
      <c r="B134" s="29" t="s">
        <v>276</v>
      </c>
      <c r="C134" s="30">
        <v>31</v>
      </c>
      <c r="D134" s="30">
        <v>53</v>
      </c>
      <c r="E134" s="27">
        <v>1.7</v>
      </c>
      <c r="F134" s="26">
        <f t="shared" si="6"/>
        <v>52.699999999999996</v>
      </c>
      <c r="G134" s="26">
        <f t="shared" si="7"/>
        <v>90.1</v>
      </c>
    </row>
    <row r="135" spans="1:7" s="87" customFormat="1" x14ac:dyDescent="0.25">
      <c r="A135" s="88" t="s">
        <v>279</v>
      </c>
      <c r="B135" s="29" t="s">
        <v>278</v>
      </c>
      <c r="C135" s="30">
        <v>28</v>
      </c>
      <c r="D135" s="30">
        <v>70</v>
      </c>
      <c r="E135" s="27">
        <v>1.7</v>
      </c>
      <c r="F135" s="26">
        <f t="shared" si="6"/>
        <v>47.6</v>
      </c>
      <c r="G135" s="26">
        <f t="shared" si="7"/>
        <v>119</v>
      </c>
    </row>
    <row r="136" spans="1:7" s="87" customFormat="1" x14ac:dyDescent="0.25">
      <c r="A136" s="88" t="s">
        <v>281</v>
      </c>
      <c r="B136" s="29" t="s">
        <v>280</v>
      </c>
      <c r="C136" s="30">
        <v>28</v>
      </c>
      <c r="D136" s="30">
        <v>48</v>
      </c>
      <c r="E136" s="27">
        <v>1.7</v>
      </c>
      <c r="F136" s="26">
        <f t="shared" si="6"/>
        <v>47.6</v>
      </c>
      <c r="G136" s="26">
        <f t="shared" si="7"/>
        <v>81.599999999999994</v>
      </c>
    </row>
    <row r="137" spans="1:7" s="87" customFormat="1" x14ac:dyDescent="0.25">
      <c r="A137" s="88" t="s">
        <v>283</v>
      </c>
      <c r="B137" s="29" t="s">
        <v>282</v>
      </c>
      <c r="C137" s="30">
        <v>22</v>
      </c>
      <c r="D137" s="30">
        <v>30</v>
      </c>
      <c r="E137" s="27">
        <v>1.7</v>
      </c>
      <c r="F137" s="26">
        <f t="shared" si="6"/>
        <v>37.4</v>
      </c>
      <c r="G137" s="26">
        <f t="shared" si="7"/>
        <v>51</v>
      </c>
    </row>
    <row r="138" spans="1:7" s="87" customFormat="1" x14ac:dyDescent="0.25">
      <c r="A138" s="88" t="s">
        <v>285</v>
      </c>
      <c r="B138" s="29" t="s">
        <v>284</v>
      </c>
      <c r="C138" s="30">
        <v>25</v>
      </c>
      <c r="D138" s="30">
        <v>45</v>
      </c>
      <c r="E138" s="27">
        <v>1.7</v>
      </c>
      <c r="F138" s="26">
        <f t="shared" si="6"/>
        <v>42.5</v>
      </c>
      <c r="G138" s="26">
        <f t="shared" si="7"/>
        <v>76.5</v>
      </c>
    </row>
    <row r="139" spans="1:7" s="87" customFormat="1" x14ac:dyDescent="0.25">
      <c r="A139" s="88" t="s">
        <v>287</v>
      </c>
      <c r="B139" s="29" t="s">
        <v>286</v>
      </c>
      <c r="C139" s="30">
        <v>25</v>
      </c>
      <c r="D139" s="30">
        <v>35</v>
      </c>
      <c r="E139" s="27">
        <v>1.7</v>
      </c>
      <c r="F139" s="26">
        <f t="shared" si="6"/>
        <v>42.5</v>
      </c>
      <c r="G139" s="26">
        <f t="shared" si="7"/>
        <v>59.5</v>
      </c>
    </row>
    <row r="140" spans="1:7" s="87" customFormat="1" x14ac:dyDescent="0.25">
      <c r="A140" s="88" t="s">
        <v>289</v>
      </c>
      <c r="B140" s="29" t="s">
        <v>288</v>
      </c>
      <c r="C140" s="30">
        <v>33</v>
      </c>
      <c r="D140" s="30">
        <v>50</v>
      </c>
      <c r="E140" s="27">
        <v>1.7</v>
      </c>
      <c r="F140" s="26">
        <f t="shared" si="6"/>
        <v>56.1</v>
      </c>
      <c r="G140" s="26">
        <f t="shared" si="7"/>
        <v>85</v>
      </c>
    </row>
    <row r="141" spans="1:7" s="87" customFormat="1" x14ac:dyDescent="0.25">
      <c r="A141" s="88" t="s">
        <v>301</v>
      </c>
      <c r="B141" s="29" t="s">
        <v>290</v>
      </c>
      <c r="C141" s="30">
        <v>31</v>
      </c>
      <c r="D141" s="30">
        <v>52</v>
      </c>
      <c r="E141" s="27">
        <v>1.7</v>
      </c>
      <c r="F141" s="26">
        <f t="shared" si="6"/>
        <v>52.699999999999996</v>
      </c>
      <c r="G141" s="26">
        <f t="shared" si="7"/>
        <v>88.399999999999991</v>
      </c>
    </row>
    <row r="142" spans="1:7" s="87" customFormat="1" x14ac:dyDescent="0.25">
      <c r="A142" s="95" t="s">
        <v>291</v>
      </c>
      <c r="B142" s="96"/>
      <c r="C142" s="96"/>
      <c r="D142" s="96"/>
      <c r="E142" s="96"/>
      <c r="F142" s="96"/>
      <c r="G142" s="97"/>
    </row>
    <row r="143" spans="1:7" s="87" customFormat="1" x14ac:dyDescent="0.25">
      <c r="A143" s="88" t="s">
        <v>293</v>
      </c>
      <c r="B143" s="28" t="s">
        <v>292</v>
      </c>
      <c r="C143" s="30">
        <v>28</v>
      </c>
      <c r="D143" s="30">
        <v>58</v>
      </c>
      <c r="E143" s="27">
        <v>1.65</v>
      </c>
      <c r="F143" s="26">
        <f t="shared" ref="F143" si="8">SUM(C143*E143)</f>
        <v>46.199999999999996</v>
      </c>
      <c r="G143" s="26">
        <f t="shared" ref="G143" si="9">SUM(D143*E143)</f>
        <v>95.699999999999989</v>
      </c>
    </row>
  </sheetData>
  <mergeCells count="11">
    <mergeCell ref="A59:G59"/>
    <mergeCell ref="A77:G77"/>
    <mergeCell ref="A142:G142"/>
    <mergeCell ref="A9:G9"/>
    <mergeCell ref="A21:G21"/>
    <mergeCell ref="A1:G1"/>
    <mergeCell ref="A2:G2"/>
    <mergeCell ref="A3:G3"/>
    <mergeCell ref="A4:G4"/>
    <mergeCell ref="C7:D7"/>
    <mergeCell ref="A6:G6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24"/>
  <sheetViews>
    <sheetView tabSelected="1" topLeftCell="A184" workbookViewId="0">
      <selection activeCell="E205" sqref="E205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46" t="s">
        <v>0</v>
      </c>
      <c r="B1" s="47"/>
      <c r="C1" s="48"/>
    </row>
    <row r="2" spans="1:3" x14ac:dyDescent="0.25">
      <c r="A2" s="49" t="s">
        <v>303</v>
      </c>
      <c r="B2" s="50"/>
      <c r="C2" s="51"/>
    </row>
    <row r="3" spans="1:3" x14ac:dyDescent="0.25">
      <c r="A3" s="52" t="s">
        <v>1</v>
      </c>
      <c r="B3" s="53"/>
      <c r="C3" s="54"/>
    </row>
    <row r="4" spans="1:3" x14ac:dyDescent="0.25">
      <c r="A4" s="52" t="s">
        <v>298</v>
      </c>
      <c r="B4" s="53"/>
      <c r="C4" s="54"/>
    </row>
    <row r="5" spans="1:3" ht="6" customHeight="1" thickBot="1" x14ac:dyDescent="0.3">
      <c r="A5" s="31"/>
      <c r="B5" s="32"/>
      <c r="C5" s="33"/>
    </row>
    <row r="6" spans="1:3" ht="15.75" thickBot="1" x14ac:dyDescent="0.3">
      <c r="A6" s="81" t="s">
        <v>294</v>
      </c>
      <c r="B6" s="82"/>
      <c r="C6" s="83"/>
    </row>
    <row r="7" spans="1:3" ht="6" customHeight="1" x14ac:dyDescent="0.25">
      <c r="A7" s="40"/>
      <c r="B7" s="41"/>
      <c r="C7" s="42"/>
    </row>
    <row r="8" spans="1:3" ht="38.25" x14ac:dyDescent="0.25">
      <c r="A8" s="43" t="s">
        <v>295</v>
      </c>
      <c r="B8" s="44" t="s">
        <v>296</v>
      </c>
      <c r="C8" s="45" t="s">
        <v>297</v>
      </c>
    </row>
    <row r="9" spans="1:3" s="103" customFormat="1" ht="13.5" customHeight="1" x14ac:dyDescent="0.25">
      <c r="A9" s="100" t="s">
        <v>305</v>
      </c>
      <c r="B9" s="101"/>
      <c r="C9" s="102"/>
    </row>
    <row r="10" spans="1:3" s="103" customFormat="1" ht="12.75" x14ac:dyDescent="0.25">
      <c r="A10" s="104"/>
      <c r="B10" s="105" t="s">
        <v>306</v>
      </c>
      <c r="C10" s="106" t="s">
        <v>307</v>
      </c>
    </row>
    <row r="11" spans="1:3" s="103" customFormat="1" ht="25.5" x14ac:dyDescent="0.25">
      <c r="A11" s="104"/>
      <c r="B11" s="105" t="s">
        <v>308</v>
      </c>
      <c r="C11" s="106" t="s">
        <v>309</v>
      </c>
    </row>
    <row r="12" spans="1:3" s="103" customFormat="1" ht="25.5" x14ac:dyDescent="0.25">
      <c r="A12" s="104"/>
      <c r="B12" s="105" t="s">
        <v>310</v>
      </c>
      <c r="C12" s="106" t="s">
        <v>311</v>
      </c>
    </row>
    <row r="13" spans="1:3" s="103" customFormat="1" ht="25.5" x14ac:dyDescent="0.25">
      <c r="A13" s="104"/>
      <c r="B13" s="105" t="s">
        <v>312</v>
      </c>
      <c r="C13" s="106" t="s">
        <v>311</v>
      </c>
    </row>
    <row r="14" spans="1:3" s="103" customFormat="1" ht="25.5" x14ac:dyDescent="0.25">
      <c r="A14" s="104"/>
      <c r="B14" s="105" t="s">
        <v>313</v>
      </c>
      <c r="C14" s="106" t="s">
        <v>314</v>
      </c>
    </row>
    <row r="15" spans="1:3" s="103" customFormat="1" ht="25.5" x14ac:dyDescent="0.25">
      <c r="A15" s="104"/>
      <c r="B15" s="105" t="s">
        <v>315</v>
      </c>
      <c r="C15" s="106" t="s">
        <v>316</v>
      </c>
    </row>
    <row r="16" spans="1:3" s="103" customFormat="1" ht="25.5" x14ac:dyDescent="0.25">
      <c r="A16" s="104"/>
      <c r="B16" s="105" t="s">
        <v>317</v>
      </c>
      <c r="C16" s="106" t="s">
        <v>318</v>
      </c>
    </row>
    <row r="17" spans="1:3" s="103" customFormat="1" ht="25.5" x14ac:dyDescent="0.25">
      <c r="A17" s="104"/>
      <c r="B17" s="105" t="s">
        <v>319</v>
      </c>
      <c r="C17" s="106" t="s">
        <v>320</v>
      </c>
    </row>
    <row r="18" spans="1:3" s="103" customFormat="1" ht="25.5" x14ac:dyDescent="0.25">
      <c r="A18" s="104"/>
      <c r="B18" s="105" t="s">
        <v>321</v>
      </c>
      <c r="C18" s="106" t="s">
        <v>322</v>
      </c>
    </row>
    <row r="19" spans="1:3" s="103" customFormat="1" ht="25.5" x14ac:dyDescent="0.25">
      <c r="A19" s="104"/>
      <c r="B19" s="105" t="s">
        <v>323</v>
      </c>
      <c r="C19" s="106" t="s">
        <v>324</v>
      </c>
    </row>
    <row r="20" spans="1:3" s="103" customFormat="1" ht="25.5" x14ac:dyDescent="0.25">
      <c r="A20" s="104"/>
      <c r="B20" s="105" t="s">
        <v>325</v>
      </c>
      <c r="C20" s="106" t="s">
        <v>326</v>
      </c>
    </row>
    <row r="21" spans="1:3" s="103" customFormat="1" ht="25.5" x14ac:dyDescent="0.25">
      <c r="A21" s="104"/>
      <c r="B21" s="105" t="s">
        <v>327</v>
      </c>
      <c r="C21" s="106" t="s">
        <v>328</v>
      </c>
    </row>
    <row r="22" spans="1:3" s="103" customFormat="1" ht="25.5" x14ac:dyDescent="0.25">
      <c r="A22" s="104"/>
      <c r="B22" s="105" t="s">
        <v>329</v>
      </c>
      <c r="C22" s="106" t="s">
        <v>330</v>
      </c>
    </row>
    <row r="23" spans="1:3" s="103" customFormat="1" ht="25.5" x14ac:dyDescent="0.25">
      <c r="A23" s="104"/>
      <c r="B23" s="105" t="s">
        <v>331</v>
      </c>
      <c r="C23" s="106" t="s">
        <v>332</v>
      </c>
    </row>
    <row r="24" spans="1:3" s="103" customFormat="1" ht="25.5" x14ac:dyDescent="0.25">
      <c r="A24" s="104"/>
      <c r="B24" s="105" t="s">
        <v>333</v>
      </c>
      <c r="C24" s="106" t="s">
        <v>334</v>
      </c>
    </row>
    <row r="25" spans="1:3" s="103" customFormat="1" ht="25.5" x14ac:dyDescent="0.25">
      <c r="A25" s="104"/>
      <c r="B25" s="105" t="s">
        <v>335</v>
      </c>
      <c r="C25" s="106" t="s">
        <v>336</v>
      </c>
    </row>
    <row r="26" spans="1:3" s="103" customFormat="1" ht="25.5" x14ac:dyDescent="0.25">
      <c r="A26" s="104"/>
      <c r="B26" s="105" t="s">
        <v>337</v>
      </c>
      <c r="C26" s="106" t="s">
        <v>338</v>
      </c>
    </row>
    <row r="27" spans="1:3" s="103" customFormat="1" ht="25.5" x14ac:dyDescent="0.25">
      <c r="A27" s="104"/>
      <c r="B27" s="105" t="s">
        <v>339</v>
      </c>
      <c r="C27" s="106" t="s">
        <v>340</v>
      </c>
    </row>
    <row r="28" spans="1:3" s="103" customFormat="1" ht="25.5" x14ac:dyDescent="0.25">
      <c r="A28" s="104"/>
      <c r="B28" s="105" t="s">
        <v>341</v>
      </c>
      <c r="C28" s="106" t="s">
        <v>342</v>
      </c>
    </row>
    <row r="29" spans="1:3" s="103" customFormat="1" ht="25.5" x14ac:dyDescent="0.25">
      <c r="A29" s="104"/>
      <c r="B29" s="105" t="s">
        <v>343</v>
      </c>
      <c r="C29" s="106" t="s">
        <v>344</v>
      </c>
    </row>
    <row r="30" spans="1:3" s="103" customFormat="1" ht="25.5" x14ac:dyDescent="0.25">
      <c r="A30" s="104"/>
      <c r="B30" s="105" t="s">
        <v>345</v>
      </c>
      <c r="C30" s="106" t="s">
        <v>346</v>
      </c>
    </row>
    <row r="31" spans="1:3" s="103" customFormat="1" ht="25.5" x14ac:dyDescent="0.25">
      <c r="A31" s="104"/>
      <c r="B31" s="105" t="s">
        <v>347</v>
      </c>
      <c r="C31" s="106" t="s">
        <v>348</v>
      </c>
    </row>
    <row r="32" spans="1:3" s="103" customFormat="1" ht="25.5" x14ac:dyDescent="0.25">
      <c r="A32" s="104"/>
      <c r="B32" s="105" t="s">
        <v>349</v>
      </c>
      <c r="C32" s="106" t="s">
        <v>350</v>
      </c>
    </row>
    <row r="33" spans="1:3" s="103" customFormat="1" ht="25.5" x14ac:dyDescent="0.25">
      <c r="A33" s="104"/>
      <c r="B33" s="105" t="s">
        <v>351</v>
      </c>
      <c r="C33" s="106" t="s">
        <v>352</v>
      </c>
    </row>
    <row r="34" spans="1:3" s="103" customFormat="1" ht="25.5" x14ac:dyDescent="0.25">
      <c r="A34" s="104"/>
      <c r="B34" s="105" t="s">
        <v>353</v>
      </c>
      <c r="C34" s="106" t="s">
        <v>354</v>
      </c>
    </row>
    <row r="35" spans="1:3" s="103" customFormat="1" ht="25.5" x14ac:dyDescent="0.25">
      <c r="A35" s="104"/>
      <c r="B35" s="105" t="s">
        <v>355</v>
      </c>
      <c r="C35" s="106" t="s">
        <v>356</v>
      </c>
    </row>
    <row r="36" spans="1:3" s="103" customFormat="1" ht="25.5" x14ac:dyDescent="0.25">
      <c r="A36" s="104"/>
      <c r="B36" s="105" t="s">
        <v>357</v>
      </c>
      <c r="C36" s="106" t="s">
        <v>358</v>
      </c>
    </row>
    <row r="37" spans="1:3" s="103" customFormat="1" ht="25.5" x14ac:dyDescent="0.25">
      <c r="A37" s="104"/>
      <c r="B37" s="105" t="s">
        <v>359</v>
      </c>
      <c r="C37" s="106" t="s">
        <v>360</v>
      </c>
    </row>
    <row r="38" spans="1:3" s="103" customFormat="1" ht="12.75" x14ac:dyDescent="0.25">
      <c r="A38" s="100" t="s">
        <v>361</v>
      </c>
      <c r="B38" s="101"/>
      <c r="C38" s="102"/>
    </row>
    <row r="39" spans="1:3" s="103" customFormat="1" ht="25.5" x14ac:dyDescent="0.25">
      <c r="A39" s="104"/>
      <c r="B39" s="105" t="s">
        <v>362</v>
      </c>
      <c r="C39" s="106" t="s">
        <v>363</v>
      </c>
    </row>
    <row r="40" spans="1:3" s="103" customFormat="1" ht="25.5" x14ac:dyDescent="0.25">
      <c r="A40" s="104"/>
      <c r="B40" s="105" t="s">
        <v>364</v>
      </c>
      <c r="C40" s="106" t="s">
        <v>365</v>
      </c>
    </row>
    <row r="41" spans="1:3" s="103" customFormat="1" ht="25.5" x14ac:dyDescent="0.25">
      <c r="A41" s="104"/>
      <c r="B41" s="105" t="s">
        <v>366</v>
      </c>
      <c r="C41" s="106" t="s">
        <v>367</v>
      </c>
    </row>
    <row r="42" spans="1:3" s="103" customFormat="1" ht="25.5" x14ac:dyDescent="0.25">
      <c r="A42" s="107"/>
      <c r="B42" s="108" t="s">
        <v>368</v>
      </c>
      <c r="C42" s="109" t="s">
        <v>369</v>
      </c>
    </row>
    <row r="43" spans="1:3" s="103" customFormat="1" ht="12.75" x14ac:dyDescent="0.25">
      <c r="A43" s="100" t="s">
        <v>370</v>
      </c>
      <c r="B43" s="101"/>
      <c r="C43" s="102"/>
    </row>
    <row r="44" spans="1:3" s="103" customFormat="1" ht="12.75" x14ac:dyDescent="0.25">
      <c r="A44" s="104"/>
      <c r="B44" s="105" t="s">
        <v>371</v>
      </c>
      <c r="C44" s="106" t="s">
        <v>372</v>
      </c>
    </row>
    <row r="45" spans="1:3" s="103" customFormat="1" ht="25.5" x14ac:dyDescent="0.25">
      <c r="A45" s="104"/>
      <c r="B45" s="105" t="s">
        <v>373</v>
      </c>
      <c r="C45" s="106" t="s">
        <v>374</v>
      </c>
    </row>
    <row r="46" spans="1:3" s="103" customFormat="1" ht="25.5" x14ac:dyDescent="0.25">
      <c r="A46" s="104"/>
      <c r="B46" s="105" t="s">
        <v>375</v>
      </c>
      <c r="C46" s="106" t="s">
        <v>374</v>
      </c>
    </row>
    <row r="47" spans="1:3" s="103" customFormat="1" ht="25.5" x14ac:dyDescent="0.25">
      <c r="A47" s="104"/>
      <c r="B47" s="105" t="s">
        <v>376</v>
      </c>
      <c r="C47" s="106" t="s">
        <v>374</v>
      </c>
    </row>
    <row r="48" spans="1:3" s="103" customFormat="1" ht="25.5" x14ac:dyDescent="0.25">
      <c r="A48" s="104"/>
      <c r="B48" s="105" t="s">
        <v>377</v>
      </c>
      <c r="C48" s="106" t="s">
        <v>374</v>
      </c>
    </row>
    <row r="49" spans="1:3" s="103" customFormat="1" ht="25.5" x14ac:dyDescent="0.25">
      <c r="A49" s="104"/>
      <c r="B49" s="105" t="s">
        <v>378</v>
      </c>
      <c r="C49" s="106" t="s">
        <v>379</v>
      </c>
    </row>
    <row r="50" spans="1:3" s="103" customFormat="1" ht="25.5" x14ac:dyDescent="0.25">
      <c r="A50" s="104"/>
      <c r="B50" s="105" t="s">
        <v>380</v>
      </c>
      <c r="C50" s="106" t="s">
        <v>381</v>
      </c>
    </row>
    <row r="51" spans="1:3" s="103" customFormat="1" ht="25.5" x14ac:dyDescent="0.25">
      <c r="A51" s="104"/>
      <c r="B51" s="105" t="s">
        <v>382</v>
      </c>
      <c r="C51" s="106" t="s">
        <v>383</v>
      </c>
    </row>
    <row r="52" spans="1:3" s="103" customFormat="1" ht="25.5" x14ac:dyDescent="0.25">
      <c r="A52" s="104"/>
      <c r="B52" s="105" t="s">
        <v>384</v>
      </c>
      <c r="C52" s="106" t="s">
        <v>385</v>
      </c>
    </row>
    <row r="53" spans="1:3" s="103" customFormat="1" ht="25.5" x14ac:dyDescent="0.25">
      <c r="A53" s="104"/>
      <c r="B53" s="105" t="s">
        <v>386</v>
      </c>
      <c r="C53" s="104" t="s">
        <v>385</v>
      </c>
    </row>
    <row r="54" spans="1:3" s="103" customFormat="1" ht="25.5" x14ac:dyDescent="0.25">
      <c r="A54" s="104"/>
      <c r="B54" s="105" t="s">
        <v>387</v>
      </c>
      <c r="C54" s="104" t="s">
        <v>388</v>
      </c>
    </row>
    <row r="55" spans="1:3" s="103" customFormat="1" ht="25.5" x14ac:dyDescent="0.25">
      <c r="A55" s="104"/>
      <c r="B55" s="105" t="s">
        <v>389</v>
      </c>
      <c r="C55" s="104" t="s">
        <v>390</v>
      </c>
    </row>
    <row r="56" spans="1:3" s="103" customFormat="1" ht="25.5" x14ac:dyDescent="0.25">
      <c r="A56" s="104"/>
      <c r="B56" s="105" t="s">
        <v>391</v>
      </c>
      <c r="C56" s="104" t="s">
        <v>392</v>
      </c>
    </row>
    <row r="57" spans="1:3" s="103" customFormat="1" ht="25.5" x14ac:dyDescent="0.25">
      <c r="A57" s="104"/>
      <c r="B57" s="105" t="s">
        <v>393</v>
      </c>
      <c r="C57" s="104" t="s">
        <v>394</v>
      </c>
    </row>
    <row r="58" spans="1:3" s="103" customFormat="1" ht="25.5" x14ac:dyDescent="0.25">
      <c r="A58" s="104"/>
      <c r="B58" s="105" t="s">
        <v>395</v>
      </c>
      <c r="C58" s="104" t="s">
        <v>396</v>
      </c>
    </row>
    <row r="59" spans="1:3" s="103" customFormat="1" ht="25.5" x14ac:dyDescent="0.25">
      <c r="A59" s="104"/>
      <c r="B59" s="105" t="s">
        <v>397</v>
      </c>
      <c r="C59" s="104" t="s">
        <v>398</v>
      </c>
    </row>
    <row r="60" spans="1:3" s="103" customFormat="1" ht="25.5" x14ac:dyDescent="0.25">
      <c r="A60" s="104"/>
      <c r="B60" s="105" t="s">
        <v>399</v>
      </c>
      <c r="C60" s="104" t="s">
        <v>400</v>
      </c>
    </row>
    <row r="61" spans="1:3" s="103" customFormat="1" ht="25.5" x14ac:dyDescent="0.25">
      <c r="A61" s="104"/>
      <c r="B61" s="105" t="s">
        <v>401</v>
      </c>
      <c r="C61" s="104" t="s">
        <v>402</v>
      </c>
    </row>
    <row r="62" spans="1:3" s="103" customFormat="1" ht="25.5" x14ac:dyDescent="0.25">
      <c r="A62" s="104"/>
      <c r="B62" s="105" t="s">
        <v>403</v>
      </c>
      <c r="C62" s="104" t="s">
        <v>404</v>
      </c>
    </row>
    <row r="63" spans="1:3" s="103" customFormat="1" ht="25.5" x14ac:dyDescent="0.25">
      <c r="A63" s="104"/>
      <c r="B63" s="105" t="s">
        <v>405</v>
      </c>
      <c r="C63" s="104" t="s">
        <v>396</v>
      </c>
    </row>
    <row r="64" spans="1:3" s="103" customFormat="1" ht="25.5" x14ac:dyDescent="0.25">
      <c r="A64" s="104"/>
      <c r="B64" s="105" t="s">
        <v>406</v>
      </c>
      <c r="C64" s="104" t="s">
        <v>407</v>
      </c>
    </row>
    <row r="65" spans="1:3" s="103" customFormat="1" ht="25.5" x14ac:dyDescent="0.25">
      <c r="A65" s="104"/>
      <c r="B65" s="105" t="s">
        <v>408</v>
      </c>
      <c r="C65" s="104" t="s">
        <v>409</v>
      </c>
    </row>
    <row r="66" spans="1:3" s="103" customFormat="1" ht="25.5" x14ac:dyDescent="0.25">
      <c r="A66" s="104"/>
      <c r="B66" s="105" t="s">
        <v>410</v>
      </c>
      <c r="C66" s="104" t="s">
        <v>411</v>
      </c>
    </row>
    <row r="67" spans="1:3" s="103" customFormat="1" ht="25.5" x14ac:dyDescent="0.25">
      <c r="A67" s="104"/>
      <c r="B67" s="105" t="s">
        <v>412</v>
      </c>
      <c r="C67" s="104" t="s">
        <v>413</v>
      </c>
    </row>
    <row r="68" spans="1:3" s="103" customFormat="1" ht="25.5" x14ac:dyDescent="0.25">
      <c r="A68" s="104"/>
      <c r="B68" s="105" t="s">
        <v>414</v>
      </c>
      <c r="C68" s="104" t="s">
        <v>415</v>
      </c>
    </row>
    <row r="69" spans="1:3" s="103" customFormat="1" ht="25.5" x14ac:dyDescent="0.25">
      <c r="A69" s="104"/>
      <c r="B69" s="105" t="s">
        <v>416</v>
      </c>
      <c r="C69" s="104" t="s">
        <v>417</v>
      </c>
    </row>
    <row r="70" spans="1:3" s="103" customFormat="1" ht="25.5" x14ac:dyDescent="0.25">
      <c r="A70" s="104"/>
      <c r="B70" s="105" t="s">
        <v>418</v>
      </c>
      <c r="C70" s="104" t="s">
        <v>419</v>
      </c>
    </row>
    <row r="71" spans="1:3" s="103" customFormat="1" ht="25.5" x14ac:dyDescent="0.25">
      <c r="A71" s="104"/>
      <c r="B71" s="105" t="s">
        <v>420</v>
      </c>
      <c r="C71" s="104" t="s">
        <v>421</v>
      </c>
    </row>
    <row r="72" spans="1:3" s="103" customFormat="1" ht="25.5" x14ac:dyDescent="0.25">
      <c r="A72" s="104"/>
      <c r="B72" s="105" t="s">
        <v>422</v>
      </c>
      <c r="C72" s="104" t="s">
        <v>423</v>
      </c>
    </row>
    <row r="73" spans="1:3" s="103" customFormat="1" ht="25.5" x14ac:dyDescent="0.25">
      <c r="A73" s="104"/>
      <c r="B73" s="105" t="s">
        <v>424</v>
      </c>
      <c r="C73" s="104" t="s">
        <v>425</v>
      </c>
    </row>
    <row r="74" spans="1:3" s="103" customFormat="1" ht="25.5" x14ac:dyDescent="0.25">
      <c r="A74" s="104"/>
      <c r="B74" s="105" t="s">
        <v>426</v>
      </c>
      <c r="C74" s="104" t="s">
        <v>427</v>
      </c>
    </row>
    <row r="75" spans="1:3" s="103" customFormat="1" ht="25.5" x14ac:dyDescent="0.25">
      <c r="A75" s="104"/>
      <c r="B75" s="105" t="s">
        <v>428</v>
      </c>
      <c r="C75" s="104" t="s">
        <v>429</v>
      </c>
    </row>
    <row r="76" spans="1:3" s="103" customFormat="1" ht="25.5" x14ac:dyDescent="0.25">
      <c r="A76" s="104"/>
      <c r="B76" s="105" t="s">
        <v>430</v>
      </c>
      <c r="C76" s="104" t="s">
        <v>431</v>
      </c>
    </row>
    <row r="77" spans="1:3" s="103" customFormat="1" ht="25.5" x14ac:dyDescent="0.25">
      <c r="A77" s="104"/>
      <c r="B77" s="105" t="s">
        <v>432</v>
      </c>
      <c r="C77" s="104" t="s">
        <v>433</v>
      </c>
    </row>
    <row r="78" spans="1:3" s="103" customFormat="1" ht="25.5" x14ac:dyDescent="0.25">
      <c r="A78" s="104"/>
      <c r="B78" s="105" t="s">
        <v>434</v>
      </c>
      <c r="C78" s="104" t="s">
        <v>435</v>
      </c>
    </row>
    <row r="79" spans="1:3" s="103" customFormat="1" ht="25.5" x14ac:dyDescent="0.25">
      <c r="A79" s="104"/>
      <c r="B79" s="105" t="s">
        <v>436</v>
      </c>
      <c r="C79" s="104" t="s">
        <v>417</v>
      </c>
    </row>
    <row r="80" spans="1:3" s="103" customFormat="1" ht="25.5" x14ac:dyDescent="0.25">
      <c r="A80" s="104"/>
      <c r="B80" s="105" t="s">
        <v>437</v>
      </c>
      <c r="C80" s="104" t="s">
        <v>413</v>
      </c>
    </row>
    <row r="81" spans="1:3" s="103" customFormat="1" ht="25.5" x14ac:dyDescent="0.25">
      <c r="A81" s="104"/>
      <c r="B81" s="105" t="s">
        <v>438</v>
      </c>
      <c r="C81" s="104" t="s">
        <v>439</v>
      </c>
    </row>
    <row r="82" spans="1:3" s="103" customFormat="1" ht="25.5" x14ac:dyDescent="0.25">
      <c r="A82" s="104"/>
      <c r="B82" s="105" t="s">
        <v>440</v>
      </c>
      <c r="C82" s="104" t="s">
        <v>441</v>
      </c>
    </row>
    <row r="83" spans="1:3" s="103" customFormat="1" ht="25.5" x14ac:dyDescent="0.25">
      <c r="A83" s="104"/>
      <c r="B83" s="105" t="s">
        <v>442</v>
      </c>
      <c r="C83" s="104" t="s">
        <v>443</v>
      </c>
    </row>
    <row r="84" spans="1:3" s="103" customFormat="1" ht="25.5" x14ac:dyDescent="0.25">
      <c r="A84" s="104"/>
      <c r="B84" s="105" t="s">
        <v>444</v>
      </c>
      <c r="C84" s="104" t="s">
        <v>445</v>
      </c>
    </row>
    <row r="85" spans="1:3" s="103" customFormat="1" ht="25.5" x14ac:dyDescent="0.25">
      <c r="A85" s="104"/>
      <c r="B85" s="105" t="s">
        <v>446</v>
      </c>
      <c r="C85" s="104" t="s">
        <v>447</v>
      </c>
    </row>
    <row r="86" spans="1:3" s="103" customFormat="1" ht="25.5" x14ac:dyDescent="0.25">
      <c r="A86" s="104"/>
      <c r="B86" s="105" t="s">
        <v>448</v>
      </c>
      <c r="C86" s="104" t="s">
        <v>379</v>
      </c>
    </row>
    <row r="87" spans="1:3" s="103" customFormat="1" ht="25.5" x14ac:dyDescent="0.25">
      <c r="A87" s="104"/>
      <c r="B87" s="105" t="s">
        <v>449</v>
      </c>
      <c r="C87" s="104" t="s">
        <v>450</v>
      </c>
    </row>
    <row r="88" spans="1:3" s="103" customFormat="1" ht="25.5" x14ac:dyDescent="0.25">
      <c r="A88" s="104"/>
      <c r="B88" s="105" t="s">
        <v>451</v>
      </c>
      <c r="C88" s="104" t="s">
        <v>447</v>
      </c>
    </row>
    <row r="89" spans="1:3" s="103" customFormat="1" ht="25.5" x14ac:dyDescent="0.25">
      <c r="A89" s="104"/>
      <c r="B89" s="105" t="s">
        <v>452</v>
      </c>
      <c r="C89" s="104" t="s">
        <v>453</v>
      </c>
    </row>
    <row r="90" spans="1:3" s="103" customFormat="1" ht="25.5" x14ac:dyDescent="0.25">
      <c r="A90" s="104"/>
      <c r="B90" s="105" t="s">
        <v>454</v>
      </c>
      <c r="C90" s="104" t="s">
        <v>455</v>
      </c>
    </row>
    <row r="91" spans="1:3" s="103" customFormat="1" ht="25.5" x14ac:dyDescent="0.25">
      <c r="A91" s="104"/>
      <c r="B91" s="105" t="s">
        <v>456</v>
      </c>
      <c r="C91" s="104" t="s">
        <v>443</v>
      </c>
    </row>
    <row r="92" spans="1:3" s="103" customFormat="1" ht="25.5" x14ac:dyDescent="0.25">
      <c r="A92" s="104"/>
      <c r="B92" s="105" t="s">
        <v>457</v>
      </c>
      <c r="C92" s="104" t="s">
        <v>458</v>
      </c>
    </row>
    <row r="93" spans="1:3" s="103" customFormat="1" ht="25.5" x14ac:dyDescent="0.25">
      <c r="A93" s="104"/>
      <c r="B93" s="105" t="s">
        <v>459</v>
      </c>
      <c r="C93" s="104" t="s">
        <v>460</v>
      </c>
    </row>
    <row r="94" spans="1:3" s="103" customFormat="1" ht="25.5" x14ac:dyDescent="0.25">
      <c r="A94" s="104"/>
      <c r="B94" s="105" t="s">
        <v>461</v>
      </c>
      <c r="C94" s="104" t="s">
        <v>462</v>
      </c>
    </row>
    <row r="95" spans="1:3" s="103" customFormat="1" ht="25.5" x14ac:dyDescent="0.25">
      <c r="A95" s="104"/>
      <c r="B95" s="105" t="s">
        <v>463</v>
      </c>
      <c r="C95" s="104" t="s">
        <v>464</v>
      </c>
    </row>
    <row r="96" spans="1:3" s="103" customFormat="1" ht="25.5" x14ac:dyDescent="0.25">
      <c r="A96" s="104"/>
      <c r="B96" s="105" t="s">
        <v>465</v>
      </c>
      <c r="C96" s="104" t="s">
        <v>466</v>
      </c>
    </row>
    <row r="97" spans="1:3" s="103" customFormat="1" ht="25.5" x14ac:dyDescent="0.25">
      <c r="A97" s="104"/>
      <c r="B97" s="105" t="s">
        <v>467</v>
      </c>
      <c r="C97" s="104" t="s">
        <v>468</v>
      </c>
    </row>
    <row r="98" spans="1:3" s="103" customFormat="1" ht="25.5" x14ac:dyDescent="0.25">
      <c r="A98" s="104"/>
      <c r="B98" s="105" t="s">
        <v>469</v>
      </c>
      <c r="C98" s="104" t="s">
        <v>470</v>
      </c>
    </row>
    <row r="99" spans="1:3" s="103" customFormat="1" ht="25.5" x14ac:dyDescent="0.25">
      <c r="A99" s="104"/>
      <c r="B99" s="105" t="s">
        <v>471</v>
      </c>
      <c r="C99" s="104" t="s">
        <v>466</v>
      </c>
    </row>
    <row r="100" spans="1:3" s="103" customFormat="1" ht="25.5" x14ac:dyDescent="0.25">
      <c r="A100" s="104"/>
      <c r="B100" s="105" t="s">
        <v>472</v>
      </c>
      <c r="C100" s="104" t="s">
        <v>473</v>
      </c>
    </row>
    <row r="101" spans="1:3" s="103" customFormat="1" ht="25.5" x14ac:dyDescent="0.25">
      <c r="A101" s="104"/>
      <c r="B101" s="105" t="s">
        <v>474</v>
      </c>
      <c r="C101" s="104" t="s">
        <v>475</v>
      </c>
    </row>
    <row r="102" spans="1:3" s="103" customFormat="1" ht="25.5" x14ac:dyDescent="0.25">
      <c r="A102" s="104"/>
      <c r="B102" s="105" t="s">
        <v>476</v>
      </c>
      <c r="C102" s="104" t="s">
        <v>477</v>
      </c>
    </row>
    <row r="103" spans="1:3" s="103" customFormat="1" ht="25.5" x14ac:dyDescent="0.25">
      <c r="A103" s="104"/>
      <c r="B103" s="105" t="s">
        <v>478</v>
      </c>
      <c r="C103" s="104" t="s">
        <v>383</v>
      </c>
    </row>
    <row r="104" spans="1:3" s="103" customFormat="1" ht="25.5" x14ac:dyDescent="0.25">
      <c r="A104" s="104"/>
      <c r="B104" s="105" t="s">
        <v>479</v>
      </c>
      <c r="C104" s="104" t="s">
        <v>402</v>
      </c>
    </row>
    <row r="105" spans="1:3" s="103" customFormat="1" ht="25.5" x14ac:dyDescent="0.25">
      <c r="A105" s="104"/>
      <c r="B105" s="105" t="s">
        <v>480</v>
      </c>
      <c r="C105" s="104" t="s">
        <v>481</v>
      </c>
    </row>
    <row r="106" spans="1:3" s="103" customFormat="1" ht="25.5" x14ac:dyDescent="0.25">
      <c r="A106" s="104"/>
      <c r="B106" s="105" t="s">
        <v>482</v>
      </c>
      <c r="C106" s="104" t="s">
        <v>483</v>
      </c>
    </row>
    <row r="107" spans="1:3" s="103" customFormat="1" ht="25.5" x14ac:dyDescent="0.25">
      <c r="A107" s="104"/>
      <c r="B107" s="105" t="s">
        <v>484</v>
      </c>
      <c r="C107" s="104" t="s">
        <v>485</v>
      </c>
    </row>
    <row r="108" spans="1:3" s="103" customFormat="1" ht="25.5" x14ac:dyDescent="0.25">
      <c r="A108" s="104"/>
      <c r="B108" s="105" t="s">
        <v>486</v>
      </c>
      <c r="C108" s="104" t="s">
        <v>487</v>
      </c>
    </row>
    <row r="109" spans="1:3" s="103" customFormat="1" ht="25.5" x14ac:dyDescent="0.25">
      <c r="A109" s="104"/>
      <c r="B109" s="105" t="s">
        <v>488</v>
      </c>
      <c r="C109" s="104" t="s">
        <v>489</v>
      </c>
    </row>
    <row r="110" spans="1:3" s="103" customFormat="1" ht="25.5" x14ac:dyDescent="0.25">
      <c r="A110" s="104"/>
      <c r="B110" s="105" t="s">
        <v>288</v>
      </c>
      <c r="C110" s="104" t="s">
        <v>490</v>
      </c>
    </row>
    <row r="111" spans="1:3" s="103" customFormat="1" ht="25.5" x14ac:dyDescent="0.25">
      <c r="A111" s="104"/>
      <c r="B111" s="110" t="s">
        <v>491</v>
      </c>
      <c r="C111" s="111" t="s">
        <v>492</v>
      </c>
    </row>
    <row r="112" spans="1:3" s="103" customFormat="1" ht="25.5" x14ac:dyDescent="0.25">
      <c r="A112" s="104"/>
      <c r="B112" s="110" t="s">
        <v>493</v>
      </c>
      <c r="C112" s="111" t="s">
        <v>494</v>
      </c>
    </row>
    <row r="113" spans="1:3" s="103" customFormat="1" ht="25.5" x14ac:dyDescent="0.25">
      <c r="A113" s="104"/>
      <c r="B113" s="110" t="s">
        <v>495</v>
      </c>
      <c r="C113" s="111" t="s">
        <v>496</v>
      </c>
    </row>
    <row r="114" spans="1:3" s="103" customFormat="1" ht="25.5" x14ac:dyDescent="0.25">
      <c r="A114" s="104"/>
      <c r="B114" s="110" t="s">
        <v>497</v>
      </c>
      <c r="C114" s="111" t="s">
        <v>498</v>
      </c>
    </row>
    <row r="115" spans="1:3" s="103" customFormat="1" ht="12.75" x14ac:dyDescent="0.25">
      <c r="A115" s="112"/>
      <c r="B115" s="112" t="s">
        <v>499</v>
      </c>
      <c r="C115" s="113" t="s">
        <v>494</v>
      </c>
    </row>
    <row r="116" spans="1:3" s="103" customFormat="1" ht="12.75" x14ac:dyDescent="0.25">
      <c r="A116" s="112"/>
      <c r="B116" s="112" t="s">
        <v>500</v>
      </c>
      <c r="C116" s="113" t="s">
        <v>501</v>
      </c>
    </row>
    <row r="117" spans="1:3" s="103" customFormat="1" ht="12.75" x14ac:dyDescent="0.25">
      <c r="A117" s="112"/>
      <c r="B117" s="112" t="s">
        <v>502</v>
      </c>
      <c r="C117" s="113" t="s">
        <v>503</v>
      </c>
    </row>
    <row r="118" spans="1:3" s="103" customFormat="1" ht="12.75" x14ac:dyDescent="0.25">
      <c r="A118" s="112"/>
      <c r="B118" s="112" t="s">
        <v>504</v>
      </c>
      <c r="C118" s="113" t="s">
        <v>505</v>
      </c>
    </row>
    <row r="119" spans="1:3" s="103" customFormat="1" ht="12.75" x14ac:dyDescent="0.25">
      <c r="A119" s="112"/>
      <c r="B119" s="112" t="s">
        <v>506</v>
      </c>
      <c r="C119" s="113" t="s">
        <v>507</v>
      </c>
    </row>
    <row r="120" spans="1:3" s="103" customFormat="1" ht="12.75" x14ac:dyDescent="0.25">
      <c r="A120" s="112"/>
      <c r="B120" s="112" t="s">
        <v>508</v>
      </c>
      <c r="C120" s="113" t="s">
        <v>496</v>
      </c>
    </row>
    <row r="121" spans="1:3" s="103" customFormat="1" ht="12.75" x14ac:dyDescent="0.25">
      <c r="A121" s="112"/>
      <c r="B121" s="112" t="s">
        <v>333</v>
      </c>
      <c r="C121" s="113" t="s">
        <v>492</v>
      </c>
    </row>
    <row r="122" spans="1:3" s="103" customFormat="1" ht="12.75" x14ac:dyDescent="0.25">
      <c r="A122" s="112"/>
      <c r="B122" s="112" t="s">
        <v>509</v>
      </c>
      <c r="C122" s="113" t="s">
        <v>510</v>
      </c>
    </row>
    <row r="123" spans="1:3" s="103" customFormat="1" ht="12.75" x14ac:dyDescent="0.25">
      <c r="A123" s="112"/>
      <c r="B123" s="112" t="s">
        <v>511</v>
      </c>
      <c r="C123" s="113" t="s">
        <v>512</v>
      </c>
    </row>
    <row r="124" spans="1:3" s="103" customFormat="1" ht="12.75" x14ac:dyDescent="0.25">
      <c r="A124" s="112"/>
      <c r="B124" s="112" t="s">
        <v>513</v>
      </c>
      <c r="C124" s="113" t="s">
        <v>514</v>
      </c>
    </row>
    <row r="125" spans="1:3" s="103" customFormat="1" ht="12.75" x14ac:dyDescent="0.25">
      <c r="A125" s="112"/>
      <c r="B125" s="112" t="s">
        <v>515</v>
      </c>
      <c r="C125" s="113" t="s">
        <v>516</v>
      </c>
    </row>
    <row r="126" spans="1:3" s="103" customFormat="1" ht="12.75" x14ac:dyDescent="0.25">
      <c r="A126" s="112"/>
      <c r="B126" s="112" t="s">
        <v>517</v>
      </c>
      <c r="C126" s="113" t="s">
        <v>518</v>
      </c>
    </row>
    <row r="127" spans="1:3" s="103" customFormat="1" ht="12.75" x14ac:dyDescent="0.25">
      <c r="A127" s="112"/>
      <c r="B127" s="112" t="s">
        <v>519</v>
      </c>
      <c r="C127" s="113" t="s">
        <v>520</v>
      </c>
    </row>
    <row r="128" spans="1:3" s="103" customFormat="1" ht="12.75" x14ac:dyDescent="0.25">
      <c r="A128" s="112"/>
      <c r="B128" s="112" t="s">
        <v>521</v>
      </c>
      <c r="C128" s="113" t="s">
        <v>522</v>
      </c>
    </row>
    <row r="129" spans="1:3" s="103" customFormat="1" ht="12.75" x14ac:dyDescent="0.25">
      <c r="A129" s="112"/>
      <c r="B129" s="112" t="s">
        <v>523</v>
      </c>
      <c r="C129" s="113" t="s">
        <v>524</v>
      </c>
    </row>
    <row r="130" spans="1:3" s="103" customFormat="1" ht="12.75" x14ac:dyDescent="0.25">
      <c r="A130" s="112"/>
      <c r="B130" s="112" t="s">
        <v>525</v>
      </c>
      <c r="C130" s="113" t="s">
        <v>526</v>
      </c>
    </row>
    <row r="131" spans="1:3" s="103" customFormat="1" ht="12.75" x14ac:dyDescent="0.25">
      <c r="A131" s="112"/>
      <c r="B131" s="112" t="s">
        <v>527</v>
      </c>
      <c r="C131" s="113" t="s">
        <v>528</v>
      </c>
    </row>
    <row r="132" spans="1:3" s="103" customFormat="1" ht="12.75" x14ac:dyDescent="0.25">
      <c r="A132" s="112"/>
      <c r="B132" s="112" t="s">
        <v>529</v>
      </c>
      <c r="C132" s="113" t="s">
        <v>530</v>
      </c>
    </row>
    <row r="133" spans="1:3" s="103" customFormat="1" ht="12.75" x14ac:dyDescent="0.25">
      <c r="A133" s="112"/>
      <c r="B133" s="112" t="s">
        <v>531</v>
      </c>
      <c r="C133" s="113" t="s">
        <v>510</v>
      </c>
    </row>
    <row r="134" spans="1:3" s="103" customFormat="1" ht="12.75" x14ac:dyDescent="0.25">
      <c r="A134" s="112"/>
      <c r="B134" s="112" t="s">
        <v>532</v>
      </c>
      <c r="C134" s="113" t="s">
        <v>533</v>
      </c>
    </row>
    <row r="135" spans="1:3" s="103" customFormat="1" ht="12.75" x14ac:dyDescent="0.25">
      <c r="A135" s="112"/>
      <c r="B135" s="112" t="s">
        <v>534</v>
      </c>
      <c r="C135" s="113" t="s">
        <v>505</v>
      </c>
    </row>
    <row r="136" spans="1:3" s="103" customFormat="1" ht="12.75" x14ac:dyDescent="0.25">
      <c r="A136" s="112"/>
      <c r="B136" s="112" t="s">
        <v>535</v>
      </c>
      <c r="C136" s="113" t="s">
        <v>492</v>
      </c>
    </row>
    <row r="137" spans="1:3" s="103" customFormat="1" ht="12.75" x14ac:dyDescent="0.25">
      <c r="A137" s="112"/>
      <c r="B137" s="112" t="s">
        <v>536</v>
      </c>
      <c r="C137" s="113" t="s">
        <v>537</v>
      </c>
    </row>
    <row r="138" spans="1:3" s="103" customFormat="1" ht="12.75" x14ac:dyDescent="0.25">
      <c r="A138" s="112"/>
      <c r="B138" s="112" t="s">
        <v>538</v>
      </c>
      <c r="C138" s="113" t="s">
        <v>539</v>
      </c>
    </row>
    <row r="139" spans="1:3" s="103" customFormat="1" ht="12.75" x14ac:dyDescent="0.25">
      <c r="A139" s="112"/>
      <c r="B139" s="112" t="s">
        <v>538</v>
      </c>
      <c r="C139" s="113" t="s">
        <v>540</v>
      </c>
    </row>
    <row r="140" spans="1:3" s="103" customFormat="1" ht="12.75" x14ac:dyDescent="0.25">
      <c r="A140" s="112"/>
      <c r="B140" s="112" t="s">
        <v>541</v>
      </c>
      <c r="C140" s="113" t="s">
        <v>494</v>
      </c>
    </row>
    <row r="141" spans="1:3" s="103" customFormat="1" ht="12.75" x14ac:dyDescent="0.25">
      <c r="A141" s="112"/>
      <c r="B141" s="112" t="s">
        <v>542</v>
      </c>
      <c r="C141" s="113" t="s">
        <v>539</v>
      </c>
    </row>
    <row r="142" spans="1:3" s="103" customFormat="1" ht="12.75" x14ac:dyDescent="0.25">
      <c r="A142" s="112"/>
      <c r="B142" s="112" t="s">
        <v>543</v>
      </c>
      <c r="C142" s="113" t="s">
        <v>524</v>
      </c>
    </row>
    <row r="143" spans="1:3" s="103" customFormat="1" ht="12.75" x14ac:dyDescent="0.25">
      <c r="A143" s="112"/>
      <c r="B143" s="112" t="s">
        <v>544</v>
      </c>
      <c r="C143" s="113" t="s">
        <v>522</v>
      </c>
    </row>
    <row r="144" spans="1:3" s="103" customFormat="1" ht="12.75" x14ac:dyDescent="0.25">
      <c r="A144" s="112"/>
      <c r="B144" s="112" t="s">
        <v>545</v>
      </c>
      <c r="C144" s="113" t="s">
        <v>546</v>
      </c>
    </row>
    <row r="145" spans="1:3" s="103" customFormat="1" ht="12.75" x14ac:dyDescent="0.25">
      <c r="A145" s="112"/>
      <c r="B145" s="112" t="s">
        <v>547</v>
      </c>
      <c r="C145" s="113" t="s">
        <v>548</v>
      </c>
    </row>
    <row r="146" spans="1:3" s="103" customFormat="1" ht="12.75" x14ac:dyDescent="0.25">
      <c r="A146" s="112"/>
      <c r="B146" s="112" t="s">
        <v>549</v>
      </c>
      <c r="C146" s="113" t="s">
        <v>530</v>
      </c>
    </row>
    <row r="147" spans="1:3" s="103" customFormat="1" ht="12.75" x14ac:dyDescent="0.25">
      <c r="A147" s="112"/>
      <c r="B147" s="112" t="s">
        <v>550</v>
      </c>
      <c r="C147" s="113" t="s">
        <v>551</v>
      </c>
    </row>
    <row r="148" spans="1:3" s="103" customFormat="1" ht="12.75" x14ac:dyDescent="0.25">
      <c r="A148" s="112"/>
      <c r="B148" s="112" t="s">
        <v>552</v>
      </c>
      <c r="C148" s="113" t="s">
        <v>553</v>
      </c>
    </row>
    <row r="149" spans="1:3" s="103" customFormat="1" ht="12.75" x14ac:dyDescent="0.25">
      <c r="A149" s="112"/>
      <c r="B149" s="112" t="s">
        <v>554</v>
      </c>
      <c r="C149" s="113" t="s">
        <v>494</v>
      </c>
    </row>
    <row r="150" spans="1:3" s="103" customFormat="1" ht="12.75" x14ac:dyDescent="0.25">
      <c r="A150" s="112"/>
      <c r="B150" s="112" t="s">
        <v>555</v>
      </c>
      <c r="C150" s="113" t="s">
        <v>556</v>
      </c>
    </row>
    <row r="151" spans="1:3" s="103" customFormat="1" ht="12.75" x14ac:dyDescent="0.25">
      <c r="A151" s="112"/>
      <c r="B151" s="112" t="s">
        <v>557</v>
      </c>
      <c r="C151" s="113" t="s">
        <v>553</v>
      </c>
    </row>
    <row r="152" spans="1:3" s="103" customFormat="1" ht="12.75" x14ac:dyDescent="0.25">
      <c r="A152" s="112"/>
      <c r="B152" s="112" t="s">
        <v>558</v>
      </c>
      <c r="C152" s="113" t="s">
        <v>559</v>
      </c>
    </row>
    <row r="153" spans="1:3" s="103" customFormat="1" ht="12.75" x14ac:dyDescent="0.25">
      <c r="A153" s="112"/>
      <c r="B153" s="112" t="s">
        <v>560</v>
      </c>
      <c r="C153" s="113" t="s">
        <v>494</v>
      </c>
    </row>
    <row r="154" spans="1:3" s="103" customFormat="1" ht="12.75" x14ac:dyDescent="0.25">
      <c r="A154" s="112"/>
      <c r="B154" s="112" t="s">
        <v>561</v>
      </c>
      <c r="C154" s="113" t="s">
        <v>562</v>
      </c>
    </row>
    <row r="155" spans="1:3" s="103" customFormat="1" ht="12.75" x14ac:dyDescent="0.25">
      <c r="A155" s="112"/>
      <c r="B155" s="112" t="s">
        <v>563</v>
      </c>
      <c r="C155" s="113" t="s">
        <v>564</v>
      </c>
    </row>
    <row r="156" spans="1:3" s="103" customFormat="1" ht="12.75" x14ac:dyDescent="0.25">
      <c r="A156" s="112"/>
      <c r="B156" s="112" t="s">
        <v>565</v>
      </c>
      <c r="C156" s="113" t="s">
        <v>494</v>
      </c>
    </row>
    <row r="157" spans="1:3" s="103" customFormat="1" ht="12.75" x14ac:dyDescent="0.25">
      <c r="A157" s="112"/>
      <c r="B157" s="112" t="s">
        <v>566</v>
      </c>
      <c r="C157" s="113" t="s">
        <v>505</v>
      </c>
    </row>
    <row r="158" spans="1:3" s="103" customFormat="1" ht="12.75" x14ac:dyDescent="0.25">
      <c r="A158" s="112"/>
      <c r="B158" s="112" t="s">
        <v>567</v>
      </c>
      <c r="C158" s="113" t="s">
        <v>568</v>
      </c>
    </row>
    <row r="159" spans="1:3" s="103" customFormat="1" ht="12.75" x14ac:dyDescent="0.25">
      <c r="A159" s="112"/>
      <c r="B159" s="112" t="s">
        <v>569</v>
      </c>
      <c r="C159" s="113" t="s">
        <v>505</v>
      </c>
    </row>
    <row r="160" spans="1:3" s="103" customFormat="1" ht="12.75" x14ac:dyDescent="0.25">
      <c r="A160" s="112"/>
      <c r="B160" s="112" t="s">
        <v>570</v>
      </c>
      <c r="C160" s="113" t="s">
        <v>571</v>
      </c>
    </row>
    <row r="161" spans="1:3" s="103" customFormat="1" ht="12.75" x14ac:dyDescent="0.25">
      <c r="A161" s="112"/>
      <c r="B161" s="112" t="s">
        <v>572</v>
      </c>
      <c r="C161" s="113" t="s">
        <v>573</v>
      </c>
    </row>
    <row r="162" spans="1:3" s="103" customFormat="1" ht="12.75" x14ac:dyDescent="0.25">
      <c r="A162" s="112"/>
      <c r="B162" s="112" t="s">
        <v>574</v>
      </c>
      <c r="C162" s="113" t="s">
        <v>575</v>
      </c>
    </row>
    <row r="163" spans="1:3" s="103" customFormat="1" ht="12.75" x14ac:dyDescent="0.25">
      <c r="A163" s="112"/>
      <c r="B163" s="112" t="s">
        <v>576</v>
      </c>
      <c r="C163" s="113" t="s">
        <v>577</v>
      </c>
    </row>
    <row r="164" spans="1:3" s="103" customFormat="1" ht="12.75" x14ac:dyDescent="0.25">
      <c r="A164" s="112"/>
      <c r="B164" s="112" t="s">
        <v>578</v>
      </c>
      <c r="C164" s="113" t="s">
        <v>494</v>
      </c>
    </row>
    <row r="165" spans="1:3" s="103" customFormat="1" ht="12.75" x14ac:dyDescent="0.25">
      <c r="A165" s="112"/>
      <c r="B165" s="112" t="s">
        <v>579</v>
      </c>
      <c r="C165" s="113" t="s">
        <v>580</v>
      </c>
    </row>
    <row r="166" spans="1:3" s="103" customFormat="1" ht="12.75" x14ac:dyDescent="0.25">
      <c r="A166" s="112"/>
      <c r="B166" s="112" t="s">
        <v>581</v>
      </c>
      <c r="C166" s="113" t="s">
        <v>582</v>
      </c>
    </row>
    <row r="167" spans="1:3" s="103" customFormat="1" ht="12.75" x14ac:dyDescent="0.25">
      <c r="A167" s="112"/>
      <c r="B167" s="112" t="s">
        <v>583</v>
      </c>
      <c r="C167" s="113" t="s">
        <v>584</v>
      </c>
    </row>
    <row r="168" spans="1:3" s="103" customFormat="1" ht="12.75" x14ac:dyDescent="0.25">
      <c r="A168" s="112"/>
      <c r="B168" s="112" t="s">
        <v>585</v>
      </c>
      <c r="C168" s="113" t="s">
        <v>494</v>
      </c>
    </row>
    <row r="169" spans="1:3" s="103" customFormat="1" ht="12.75" x14ac:dyDescent="0.25">
      <c r="A169" s="112"/>
      <c r="B169" s="112" t="s">
        <v>586</v>
      </c>
      <c r="C169" s="113" t="s">
        <v>507</v>
      </c>
    </row>
    <row r="170" spans="1:3" s="103" customFormat="1" ht="12.75" x14ac:dyDescent="0.25">
      <c r="A170" s="112"/>
      <c r="B170" s="112" t="s">
        <v>587</v>
      </c>
      <c r="C170" s="113" t="s">
        <v>494</v>
      </c>
    </row>
    <row r="171" spans="1:3" s="103" customFormat="1" ht="12.75" x14ac:dyDescent="0.25">
      <c r="A171" s="112"/>
      <c r="B171" s="112" t="s">
        <v>588</v>
      </c>
      <c r="C171" s="113" t="s">
        <v>589</v>
      </c>
    </row>
    <row r="172" spans="1:3" s="103" customFormat="1" ht="12.75" x14ac:dyDescent="0.25">
      <c r="A172" s="112"/>
      <c r="B172" s="112" t="s">
        <v>590</v>
      </c>
      <c r="C172" s="113" t="s">
        <v>591</v>
      </c>
    </row>
    <row r="173" spans="1:3" s="103" customFormat="1" ht="12.75" x14ac:dyDescent="0.25">
      <c r="A173" s="112"/>
      <c r="B173" s="112" t="s">
        <v>592</v>
      </c>
      <c r="C173" s="113" t="s">
        <v>568</v>
      </c>
    </row>
    <row r="174" spans="1:3" s="103" customFormat="1" ht="12.75" x14ac:dyDescent="0.25">
      <c r="A174" s="112"/>
      <c r="B174" s="112" t="s">
        <v>593</v>
      </c>
      <c r="C174" s="113" t="s">
        <v>530</v>
      </c>
    </row>
    <row r="175" spans="1:3" s="103" customFormat="1" ht="12.75" x14ac:dyDescent="0.25">
      <c r="A175" s="112"/>
      <c r="B175" s="112" t="s">
        <v>594</v>
      </c>
      <c r="C175" s="113" t="s">
        <v>496</v>
      </c>
    </row>
    <row r="176" spans="1:3" s="103" customFormat="1" ht="12.75" x14ac:dyDescent="0.25">
      <c r="A176" s="112"/>
      <c r="B176" s="112" t="s">
        <v>595</v>
      </c>
      <c r="C176" s="113" t="s">
        <v>530</v>
      </c>
    </row>
    <row r="177" spans="1:3" s="103" customFormat="1" ht="12.75" x14ac:dyDescent="0.25">
      <c r="A177" s="112"/>
      <c r="B177" s="112" t="s">
        <v>596</v>
      </c>
      <c r="C177" s="113" t="s">
        <v>568</v>
      </c>
    </row>
    <row r="178" spans="1:3" s="103" customFormat="1" ht="12.75" x14ac:dyDescent="0.25">
      <c r="A178" s="112"/>
      <c r="B178" s="112" t="s">
        <v>597</v>
      </c>
      <c r="C178" s="113" t="s">
        <v>507</v>
      </c>
    </row>
    <row r="179" spans="1:3" s="103" customFormat="1" ht="12.75" x14ac:dyDescent="0.25">
      <c r="A179" s="112"/>
      <c r="B179" s="112" t="s">
        <v>598</v>
      </c>
      <c r="C179" s="113" t="s">
        <v>599</v>
      </c>
    </row>
    <row r="180" spans="1:3" s="103" customFormat="1" ht="12.75" x14ac:dyDescent="0.25">
      <c r="A180" s="112"/>
      <c r="B180" s="112" t="s">
        <v>600</v>
      </c>
      <c r="C180" s="113" t="s">
        <v>496</v>
      </c>
    </row>
    <row r="181" spans="1:3" s="103" customFormat="1" ht="12.75" x14ac:dyDescent="0.25">
      <c r="A181" s="112"/>
      <c r="B181" s="112" t="s">
        <v>601</v>
      </c>
      <c r="C181" s="113" t="s">
        <v>507</v>
      </c>
    </row>
    <row r="182" spans="1:3" s="103" customFormat="1" ht="12.75" x14ac:dyDescent="0.25">
      <c r="A182" s="112"/>
      <c r="B182" s="112" t="s">
        <v>602</v>
      </c>
      <c r="C182" s="113" t="s">
        <v>494</v>
      </c>
    </row>
    <row r="183" spans="1:3" s="103" customFormat="1" ht="12.75" x14ac:dyDescent="0.25">
      <c r="A183" s="112"/>
      <c r="B183" s="112" t="s">
        <v>603</v>
      </c>
      <c r="C183" s="113" t="s">
        <v>496</v>
      </c>
    </row>
    <row r="184" spans="1:3" s="103" customFormat="1" ht="12.75" x14ac:dyDescent="0.25">
      <c r="A184" s="112"/>
      <c r="B184" s="112" t="s">
        <v>604</v>
      </c>
      <c r="C184" s="113" t="s">
        <v>568</v>
      </c>
    </row>
    <row r="185" spans="1:3" s="103" customFormat="1" ht="12.75" x14ac:dyDescent="0.25">
      <c r="A185" s="112"/>
      <c r="B185" s="112" t="s">
        <v>605</v>
      </c>
      <c r="C185" s="113" t="s">
        <v>492</v>
      </c>
    </row>
    <row r="186" spans="1:3" s="103" customFormat="1" ht="12.75" x14ac:dyDescent="0.25">
      <c r="A186" s="112"/>
      <c r="B186" s="112" t="s">
        <v>606</v>
      </c>
      <c r="C186" s="113" t="s">
        <v>568</v>
      </c>
    </row>
    <row r="187" spans="1:3" s="103" customFormat="1" ht="12.75" x14ac:dyDescent="0.25">
      <c r="A187" s="112"/>
      <c r="B187" s="112" t="s">
        <v>607</v>
      </c>
      <c r="C187" s="113" t="s">
        <v>608</v>
      </c>
    </row>
    <row r="188" spans="1:3" s="103" customFormat="1" ht="12.75" x14ac:dyDescent="0.25">
      <c r="A188" s="112"/>
      <c r="B188" s="112" t="s">
        <v>609</v>
      </c>
      <c r="C188" s="113" t="s">
        <v>610</v>
      </c>
    </row>
    <row r="189" spans="1:3" s="103" customFormat="1" ht="12.75" x14ac:dyDescent="0.25">
      <c r="A189" s="112"/>
      <c r="B189" s="112" t="s">
        <v>611</v>
      </c>
      <c r="C189" s="113" t="s">
        <v>494</v>
      </c>
    </row>
    <row r="190" spans="1:3" s="103" customFormat="1" ht="12.75" x14ac:dyDescent="0.25">
      <c r="A190" s="112"/>
      <c r="B190" s="112" t="s">
        <v>612</v>
      </c>
      <c r="C190" s="113" t="s">
        <v>494</v>
      </c>
    </row>
    <row r="191" spans="1:3" s="103" customFormat="1" ht="12.75" x14ac:dyDescent="0.25">
      <c r="A191" s="112"/>
      <c r="B191" s="112" t="s">
        <v>613</v>
      </c>
      <c r="C191" s="113" t="s">
        <v>514</v>
      </c>
    </row>
    <row r="192" spans="1:3" s="103" customFormat="1" ht="12.75" x14ac:dyDescent="0.25">
      <c r="A192" s="112"/>
      <c r="B192" s="112" t="s">
        <v>614</v>
      </c>
      <c r="C192" s="113" t="s">
        <v>615</v>
      </c>
    </row>
    <row r="193" spans="1:3" s="103" customFormat="1" ht="12.75" x14ac:dyDescent="0.25">
      <c r="A193" s="112"/>
      <c r="B193" s="112" t="s">
        <v>616</v>
      </c>
      <c r="C193" s="113" t="s">
        <v>494</v>
      </c>
    </row>
    <row r="194" spans="1:3" s="103" customFormat="1" ht="12.75" x14ac:dyDescent="0.25">
      <c r="A194" s="112"/>
      <c r="B194" s="112" t="s">
        <v>617</v>
      </c>
      <c r="C194" s="113" t="s">
        <v>553</v>
      </c>
    </row>
    <row r="195" spans="1:3" s="103" customFormat="1" ht="12.75" x14ac:dyDescent="0.25">
      <c r="A195" s="112"/>
      <c r="B195" s="112" t="s">
        <v>618</v>
      </c>
      <c r="C195" s="113" t="s">
        <v>501</v>
      </c>
    </row>
    <row r="196" spans="1:3" s="103" customFormat="1" ht="12.75" x14ac:dyDescent="0.25">
      <c r="A196" s="112"/>
      <c r="B196" s="112" t="s">
        <v>619</v>
      </c>
      <c r="C196" s="113" t="s">
        <v>584</v>
      </c>
    </row>
    <row r="197" spans="1:3" s="103" customFormat="1" ht="12.75" x14ac:dyDescent="0.25">
      <c r="A197" s="112"/>
      <c r="B197" s="112" t="s">
        <v>620</v>
      </c>
      <c r="C197" s="113" t="s">
        <v>494</v>
      </c>
    </row>
    <row r="198" spans="1:3" s="103" customFormat="1" ht="12.75" x14ac:dyDescent="0.25">
      <c r="A198" s="112"/>
      <c r="B198" s="112" t="s">
        <v>621</v>
      </c>
      <c r="C198" s="113" t="s">
        <v>622</v>
      </c>
    </row>
    <row r="199" spans="1:3" s="103" customFormat="1" ht="12.75" x14ac:dyDescent="0.25">
      <c r="A199" s="112"/>
      <c r="B199" s="112" t="s">
        <v>623</v>
      </c>
      <c r="C199" s="113" t="s">
        <v>624</v>
      </c>
    </row>
    <row r="200" spans="1:3" s="103" customFormat="1" ht="12.75" x14ac:dyDescent="0.25">
      <c r="A200" s="112"/>
      <c r="B200" s="112" t="s">
        <v>625</v>
      </c>
      <c r="C200" s="113" t="s">
        <v>580</v>
      </c>
    </row>
    <row r="201" spans="1:3" s="103" customFormat="1" ht="12.75" x14ac:dyDescent="0.25">
      <c r="A201" s="112"/>
      <c r="B201" s="112" t="s">
        <v>626</v>
      </c>
      <c r="C201" s="113" t="s">
        <v>494</v>
      </c>
    </row>
    <row r="202" spans="1:3" s="103" customFormat="1" ht="12.75" x14ac:dyDescent="0.25">
      <c r="A202" s="112"/>
      <c r="B202" s="112" t="s">
        <v>627</v>
      </c>
      <c r="C202" s="113" t="s">
        <v>615</v>
      </c>
    </row>
    <row r="203" spans="1:3" s="103" customFormat="1" ht="12.75" x14ac:dyDescent="0.25">
      <c r="A203" s="112"/>
      <c r="B203" s="112" t="s">
        <v>628</v>
      </c>
      <c r="C203" s="113" t="s">
        <v>530</v>
      </c>
    </row>
    <row r="204" spans="1:3" s="103" customFormat="1" ht="12.75" x14ac:dyDescent="0.25">
      <c r="A204" s="112"/>
      <c r="B204" s="112" t="s">
        <v>629</v>
      </c>
      <c r="C204" s="113" t="s">
        <v>494</v>
      </c>
    </row>
    <row r="205" spans="1:3" s="103" customFormat="1" ht="12.75" x14ac:dyDescent="0.25">
      <c r="A205" s="112"/>
      <c r="B205" s="112" t="s">
        <v>630</v>
      </c>
      <c r="C205" s="113" t="s">
        <v>622</v>
      </c>
    </row>
    <row r="206" spans="1:3" s="103" customFormat="1" ht="12.75" x14ac:dyDescent="0.25">
      <c r="A206" s="112"/>
      <c r="B206" s="112" t="s">
        <v>631</v>
      </c>
      <c r="C206" s="113" t="s">
        <v>568</v>
      </c>
    </row>
    <row r="207" spans="1:3" s="103" customFormat="1" ht="12.75" x14ac:dyDescent="0.25">
      <c r="A207" s="112"/>
      <c r="B207" s="112" t="s">
        <v>632</v>
      </c>
      <c r="C207" s="113" t="s">
        <v>633</v>
      </c>
    </row>
    <row r="208" spans="1:3" s="103" customFormat="1" ht="12.75" x14ac:dyDescent="0.25">
      <c r="A208" s="112"/>
      <c r="B208" s="112" t="s">
        <v>634</v>
      </c>
      <c r="C208" s="113" t="s">
        <v>568</v>
      </c>
    </row>
    <row r="209" spans="1:3" s="103" customFormat="1" ht="12.75" x14ac:dyDescent="0.25">
      <c r="A209" s="112"/>
      <c r="B209" s="112" t="s">
        <v>635</v>
      </c>
      <c r="C209" s="113" t="s">
        <v>494</v>
      </c>
    </row>
    <row r="210" spans="1:3" s="103" customFormat="1" ht="12.75" x14ac:dyDescent="0.25">
      <c r="A210" s="114" t="s">
        <v>636</v>
      </c>
      <c r="B210" s="115"/>
      <c r="C210" s="116"/>
    </row>
    <row r="211" spans="1:3" s="103" customFormat="1" ht="38.25" x14ac:dyDescent="0.25">
      <c r="A211" s="112"/>
      <c r="B211" s="112" t="s">
        <v>637</v>
      </c>
      <c r="C211" s="117" t="s">
        <v>638</v>
      </c>
    </row>
    <row r="212" spans="1:3" s="103" customFormat="1" ht="38.25" x14ac:dyDescent="0.25">
      <c r="A212" s="112"/>
      <c r="B212" s="112" t="s">
        <v>639</v>
      </c>
      <c r="C212" s="117" t="s">
        <v>640</v>
      </c>
    </row>
    <row r="213" spans="1:3" s="103" customFormat="1" ht="12.75" x14ac:dyDescent="0.25">
      <c r="A213" s="112"/>
      <c r="B213" s="112" t="s">
        <v>641</v>
      </c>
      <c r="C213" s="118" t="s">
        <v>642</v>
      </c>
    </row>
    <row r="214" spans="1:3" s="103" customFormat="1" ht="38.25" x14ac:dyDescent="0.25">
      <c r="A214" s="112"/>
      <c r="B214" s="112" t="s">
        <v>643</v>
      </c>
      <c r="C214" s="117" t="s">
        <v>644</v>
      </c>
    </row>
    <row r="215" spans="1:3" s="103" customFormat="1" ht="38.25" x14ac:dyDescent="0.25">
      <c r="A215" s="112"/>
      <c r="B215" s="112" t="s">
        <v>645</v>
      </c>
      <c r="C215" s="117" t="s">
        <v>646</v>
      </c>
    </row>
    <row r="216" spans="1:3" s="103" customFormat="1" ht="38.25" x14ac:dyDescent="0.25">
      <c r="A216" s="112"/>
      <c r="B216" s="112" t="s">
        <v>647</v>
      </c>
      <c r="C216" s="117" t="s">
        <v>648</v>
      </c>
    </row>
    <row r="217" spans="1:3" s="103" customFormat="1" ht="38.25" x14ac:dyDescent="0.25">
      <c r="A217" s="112"/>
      <c r="B217" s="112" t="s">
        <v>649</v>
      </c>
      <c r="C217" s="117" t="s">
        <v>650</v>
      </c>
    </row>
    <row r="218" spans="1:3" s="103" customFormat="1" ht="12.75" x14ac:dyDescent="0.25">
      <c r="A218" s="112"/>
      <c r="B218" s="112" t="s">
        <v>651</v>
      </c>
      <c r="C218" s="118" t="s">
        <v>642</v>
      </c>
    </row>
    <row r="219" spans="1:3" s="103" customFormat="1" ht="28.9" customHeight="1" x14ac:dyDescent="0.25">
      <c r="A219" s="112"/>
      <c r="B219" s="112" t="s">
        <v>652</v>
      </c>
      <c r="C219" s="117" t="s">
        <v>653</v>
      </c>
    </row>
    <row r="220" spans="1:3" s="103" customFormat="1" ht="51" x14ac:dyDescent="0.25">
      <c r="A220" s="112"/>
      <c r="B220" s="112" t="s">
        <v>654</v>
      </c>
      <c r="C220" s="117" t="s">
        <v>655</v>
      </c>
    </row>
    <row r="221" spans="1:3" s="103" customFormat="1" ht="38.25" x14ac:dyDescent="0.25">
      <c r="A221" s="112"/>
      <c r="B221" s="112" t="s">
        <v>656</v>
      </c>
      <c r="C221" s="117" t="s">
        <v>657</v>
      </c>
    </row>
    <row r="222" spans="1:3" s="103" customFormat="1" ht="25.5" x14ac:dyDescent="0.25">
      <c r="A222" s="112"/>
      <c r="B222" s="112" t="s">
        <v>658</v>
      </c>
      <c r="C222" s="117" t="s">
        <v>659</v>
      </c>
    </row>
    <row r="223" spans="1:3" s="103" customFormat="1" ht="12.75" x14ac:dyDescent="0.25">
      <c r="A223" s="114" t="s">
        <v>660</v>
      </c>
      <c r="B223" s="115"/>
      <c r="C223" s="116"/>
    </row>
    <row r="224" spans="1:3" s="103" customFormat="1" ht="12.75" x14ac:dyDescent="0.25">
      <c r="A224" s="112"/>
      <c r="B224" s="112" t="s">
        <v>661</v>
      </c>
      <c r="C224" s="119">
        <v>20</v>
      </c>
    </row>
  </sheetData>
  <mergeCells count="10">
    <mergeCell ref="A9:C9"/>
    <mergeCell ref="A38:C38"/>
    <mergeCell ref="A43:C43"/>
    <mergeCell ref="A210:C210"/>
    <mergeCell ref="A223:C223"/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4CD465-655C-4A28-878B-AD73C095E5D8}">
  <ds:schemaRefs>
    <ds:schemaRef ds:uri="http://purl.org/dc/terms/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2021-05-11T17:31:05Z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