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3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ASEDA Enterprises Inc/"/>
    </mc:Choice>
  </mc:AlternateContent>
  <xr:revisionPtr revIDLastSave="42" documentId="8_{C86766B9-12EB-41B1-82FD-1C09E458CE02}" xr6:coauthVersionLast="47" xr6:coauthVersionMax="47" xr10:uidLastSave="{2F2346D8-6923-4C41-B19A-BB9956FC69A2}"/>
  <bookViews>
    <workbookView xWindow="3120" yWindow="3120" windowWidth="19635" windowHeight="11955" firstSheet="1" activeTab="1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1" i="2" l="1"/>
  <c r="F141" i="2" s="1"/>
  <c r="E140" i="2"/>
  <c r="F140" i="2" s="1"/>
  <c r="E139" i="2"/>
  <c r="G139" i="2" s="1"/>
  <c r="E138" i="2"/>
  <c r="G138" i="2" s="1"/>
  <c r="E137" i="2"/>
  <c r="G137" i="2" s="1"/>
  <c r="E136" i="2"/>
  <c r="F136" i="2" s="1"/>
  <c r="E135" i="2"/>
  <c r="F135" i="2" s="1"/>
  <c r="E133" i="2"/>
  <c r="F133" i="2" s="1"/>
  <c r="E132" i="2"/>
  <c r="F132" i="2" s="1"/>
  <c r="E131" i="2"/>
  <c r="F131" i="2" s="1"/>
  <c r="E130" i="2"/>
  <c r="G130" i="2" s="1"/>
  <c r="E129" i="2"/>
  <c r="G129" i="2" s="1"/>
  <c r="E128" i="2"/>
  <c r="G128" i="2" s="1"/>
  <c r="E127" i="2"/>
  <c r="F127" i="2" s="1"/>
  <c r="E126" i="2"/>
  <c r="G126" i="2" s="1"/>
  <c r="E125" i="2"/>
  <c r="F125" i="2" s="1"/>
  <c r="E124" i="2"/>
  <c r="F124" i="2" s="1"/>
  <c r="E123" i="2"/>
  <c r="F123" i="2" s="1"/>
  <c r="E122" i="2"/>
  <c r="G122" i="2" s="1"/>
  <c r="E121" i="2"/>
  <c r="F121" i="2" s="1"/>
  <c r="E120" i="2"/>
  <c r="G120" i="2" s="1"/>
  <c r="E119" i="2"/>
  <c r="G119" i="2" s="1"/>
  <c r="E118" i="2"/>
  <c r="F118" i="2" s="1"/>
  <c r="E117" i="2"/>
  <c r="G117" i="2" s="1"/>
  <c r="E116" i="2"/>
  <c r="G116" i="2" s="1"/>
  <c r="E115" i="2"/>
  <c r="F115" i="2" s="1"/>
  <c r="E114" i="2"/>
  <c r="F114" i="2" s="1"/>
  <c r="E113" i="2"/>
  <c r="F113" i="2" s="1"/>
  <c r="E112" i="2"/>
  <c r="G112" i="2" s="1"/>
  <c r="E111" i="2"/>
  <c r="G111" i="2" s="1"/>
  <c r="E110" i="2"/>
  <c r="G110" i="2" s="1"/>
  <c r="E109" i="2"/>
  <c r="G109" i="2" s="1"/>
  <c r="E108" i="2"/>
  <c r="G108" i="2" s="1"/>
  <c r="E107" i="2"/>
  <c r="G107" i="2" s="1"/>
  <c r="E106" i="2"/>
  <c r="G106" i="2" s="1"/>
  <c r="E104" i="2"/>
  <c r="F104" i="2" s="1"/>
  <c r="E103" i="2"/>
  <c r="G103" i="2" s="1"/>
  <c r="E102" i="2"/>
  <c r="G102" i="2" s="1"/>
  <c r="E100" i="2"/>
  <c r="G100" i="2" s="1"/>
  <c r="E99" i="2"/>
  <c r="G99" i="2" s="1"/>
  <c r="E98" i="2"/>
  <c r="G98" i="2" s="1"/>
  <c r="E97" i="2"/>
  <c r="G97" i="2" s="1"/>
  <c r="E96" i="2"/>
  <c r="G96" i="2" s="1"/>
  <c r="E95" i="2"/>
  <c r="F95" i="2" s="1"/>
  <c r="E94" i="2"/>
  <c r="G94" i="2" s="1"/>
  <c r="E93" i="2"/>
  <c r="F93" i="2" s="1"/>
  <c r="E92" i="2"/>
  <c r="G92" i="2" s="1"/>
  <c r="E91" i="2"/>
  <c r="F91" i="2" s="1"/>
  <c r="E90" i="2"/>
  <c r="G90" i="2" s="1"/>
  <c r="E89" i="2"/>
  <c r="G89" i="2" s="1"/>
  <c r="E88" i="2"/>
  <c r="G88" i="2" s="1"/>
  <c r="E87" i="2"/>
  <c r="F87" i="2" s="1"/>
  <c r="E85" i="2"/>
  <c r="G85" i="2" s="1"/>
  <c r="E84" i="2"/>
  <c r="G84" i="2" s="1"/>
  <c r="E83" i="2"/>
  <c r="G83" i="2" s="1"/>
  <c r="E82" i="2"/>
  <c r="F82" i="2" s="1"/>
  <c r="E81" i="2"/>
  <c r="G81" i="2" s="1"/>
  <c r="E80" i="2"/>
  <c r="G80" i="2" s="1"/>
  <c r="E79" i="2"/>
  <c r="F79" i="2" s="1"/>
  <c r="E78" i="2"/>
  <c r="G78" i="2" s="1"/>
  <c r="E77" i="2"/>
  <c r="G77" i="2" s="1"/>
  <c r="E76" i="2"/>
  <c r="F76" i="2" s="1"/>
  <c r="E74" i="2"/>
  <c r="G74" i="2" s="1"/>
  <c r="E73" i="2"/>
  <c r="G73" i="2" s="1"/>
  <c r="E72" i="2"/>
  <c r="F72" i="2" s="1"/>
  <c r="E71" i="2"/>
  <c r="G71" i="2" s="1"/>
  <c r="E70" i="2"/>
  <c r="G70" i="2" s="1"/>
  <c r="E69" i="2"/>
  <c r="G69" i="2" s="1"/>
  <c r="E68" i="2"/>
  <c r="G68" i="2" s="1"/>
  <c r="E67" i="2"/>
  <c r="F67" i="2" s="1"/>
  <c r="E66" i="2"/>
  <c r="F66" i="2" s="1"/>
  <c r="E65" i="2"/>
  <c r="F65" i="2" s="1"/>
  <c r="E64" i="2"/>
  <c r="G64" i="2" s="1"/>
  <c r="E63" i="2"/>
  <c r="G63" i="2" s="1"/>
  <c r="E62" i="2"/>
  <c r="G62" i="2" s="1"/>
  <c r="E61" i="2"/>
  <c r="G61" i="2" s="1"/>
  <c r="E60" i="2"/>
  <c r="G60" i="2" s="1"/>
  <c r="E59" i="2"/>
  <c r="F59" i="2" s="1"/>
  <c r="E58" i="2"/>
  <c r="G58" i="2" s="1"/>
  <c r="E56" i="2"/>
  <c r="F56" i="2" s="1"/>
  <c r="E55" i="2"/>
  <c r="G55" i="2" s="1"/>
  <c r="E54" i="2"/>
  <c r="G54" i="2" s="1"/>
  <c r="E53" i="2"/>
  <c r="G53" i="2" s="1"/>
  <c r="E52" i="2"/>
  <c r="F52" i="2" s="1"/>
  <c r="E51" i="2"/>
  <c r="G51" i="2" s="1"/>
  <c r="E50" i="2"/>
  <c r="G50" i="2" s="1"/>
  <c r="E49" i="2"/>
  <c r="G49" i="2" s="1"/>
  <c r="E48" i="2"/>
  <c r="G48" i="2" s="1"/>
  <c r="E47" i="2"/>
  <c r="G47" i="2" s="1"/>
  <c r="E46" i="2"/>
  <c r="G46" i="2" s="1"/>
  <c r="E45" i="2"/>
  <c r="G45" i="2" s="1"/>
  <c r="E44" i="2"/>
  <c r="G44" i="2" s="1"/>
  <c r="E43" i="2"/>
  <c r="G43" i="2" s="1"/>
  <c r="E42" i="2"/>
  <c r="G42" i="2" s="1"/>
  <c r="E41" i="2"/>
  <c r="G41" i="2" s="1"/>
  <c r="E40" i="2"/>
  <c r="F40" i="2" s="1"/>
  <c r="E39" i="2"/>
  <c r="G39" i="2" s="1"/>
  <c r="E38" i="2"/>
  <c r="G38" i="2" s="1"/>
  <c r="E37" i="2"/>
  <c r="G37" i="2" s="1"/>
  <c r="E36" i="2"/>
  <c r="G36" i="2" s="1"/>
  <c r="E35" i="2"/>
  <c r="G35" i="2" s="1"/>
  <c r="E34" i="2"/>
  <c r="F34" i="2" s="1"/>
  <c r="E33" i="2"/>
  <c r="G33" i="2" s="1"/>
  <c r="E32" i="2"/>
  <c r="F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4" i="2"/>
  <c r="F24" i="2" s="1"/>
  <c r="E23" i="2"/>
  <c r="G23" i="2" s="1"/>
  <c r="E22" i="2"/>
  <c r="G22" i="2" s="1"/>
  <c r="E21" i="2"/>
  <c r="G21" i="2" s="1"/>
  <c r="E20" i="2"/>
  <c r="G20" i="2" s="1"/>
  <c r="E18" i="2"/>
  <c r="G18" i="2" s="1"/>
  <c r="E17" i="2"/>
  <c r="G17" i="2" s="1"/>
  <c r="E16" i="2"/>
  <c r="G16" i="2" s="1"/>
  <c r="E15" i="2"/>
  <c r="F15" i="2" s="1"/>
  <c r="E14" i="2"/>
  <c r="G14" i="2" s="1"/>
  <c r="E13" i="2"/>
  <c r="G13" i="2" s="1"/>
  <c r="E12" i="2"/>
  <c r="G12" i="2" s="1"/>
  <c r="E11" i="2"/>
  <c r="G11" i="2" s="1"/>
  <c r="E10" i="2"/>
  <c r="F10" i="2" s="1"/>
  <c r="G66" i="2" l="1"/>
  <c r="F14" i="2"/>
  <c r="G121" i="2"/>
  <c r="F62" i="2"/>
  <c r="G91" i="2"/>
  <c r="F68" i="2"/>
  <c r="F92" i="2"/>
  <c r="F94" i="2"/>
  <c r="F85" i="2"/>
  <c r="G10" i="2"/>
  <c r="G72" i="2"/>
  <c r="F80" i="2"/>
  <c r="F89" i="2"/>
  <c r="F122" i="2"/>
  <c r="G123" i="2"/>
  <c r="F60" i="2"/>
  <c r="F74" i="2"/>
  <c r="G82" i="2"/>
  <c r="G118" i="2"/>
  <c r="F99" i="2"/>
  <c r="F103" i="2"/>
  <c r="G113" i="2"/>
  <c r="F97" i="2"/>
  <c r="F112" i="2"/>
  <c r="F12" i="2"/>
  <c r="F58" i="2"/>
  <c r="F70" i="2"/>
  <c r="G131" i="2"/>
  <c r="G136" i="2"/>
  <c r="F64" i="2"/>
  <c r="F84" i="2"/>
  <c r="G115" i="2"/>
  <c r="F120" i="2"/>
  <c r="G125" i="2"/>
  <c r="F130" i="2"/>
  <c r="F126" i="2"/>
  <c r="G133" i="2"/>
  <c r="F78" i="2"/>
  <c r="F109" i="2"/>
  <c r="G127" i="2"/>
  <c r="G87" i="2"/>
  <c r="G140" i="2"/>
  <c r="F20" i="2"/>
  <c r="F44" i="2"/>
  <c r="F16" i="2"/>
  <c r="G32" i="2"/>
  <c r="G40" i="2"/>
  <c r="G52" i="2"/>
  <c r="F83" i="2"/>
  <c r="F88" i="2"/>
  <c r="F13" i="2"/>
  <c r="F63" i="2"/>
  <c r="F71" i="2"/>
  <c r="F102" i="2"/>
  <c r="F117" i="2"/>
  <c r="G124" i="2"/>
  <c r="G141" i="2"/>
  <c r="F21" i="2"/>
  <c r="F25" i="2"/>
  <c r="F29" i="2"/>
  <c r="F33" i="2"/>
  <c r="F37" i="2"/>
  <c r="F41" i="2"/>
  <c r="F45" i="2"/>
  <c r="F49" i="2"/>
  <c r="F53" i="2"/>
  <c r="G59" i="2"/>
  <c r="G67" i="2"/>
  <c r="G76" i="2"/>
  <c r="G93" i="2"/>
  <c r="G95" i="2"/>
  <c r="F98" i="2"/>
  <c r="F100" i="2"/>
  <c r="F106" i="2"/>
  <c r="F110" i="2"/>
  <c r="F128" i="2"/>
  <c r="F139" i="2"/>
  <c r="F28" i="2"/>
  <c r="F48" i="2"/>
  <c r="G79" i="2"/>
  <c r="G114" i="2"/>
  <c r="G132" i="2"/>
  <c r="G135" i="2"/>
  <c r="F17" i="2"/>
  <c r="F22" i="2"/>
  <c r="F30" i="2"/>
  <c r="F42" i="2"/>
  <c r="F50" i="2"/>
  <c r="F54" i="2"/>
  <c r="F107" i="2"/>
  <c r="F111" i="2"/>
  <c r="F26" i="2"/>
  <c r="G34" i="2"/>
  <c r="F46" i="2"/>
  <c r="F38" i="2"/>
  <c r="F90" i="2"/>
  <c r="F11" i="2"/>
  <c r="F61" i="2"/>
  <c r="F69" i="2"/>
  <c r="F73" i="2"/>
  <c r="F119" i="2"/>
  <c r="F129" i="2"/>
  <c r="G15" i="2"/>
  <c r="F18" i="2"/>
  <c r="F23" i="2"/>
  <c r="F27" i="2"/>
  <c r="F31" i="2"/>
  <c r="F35" i="2"/>
  <c r="F39" i="2"/>
  <c r="F43" i="2"/>
  <c r="F47" i="2"/>
  <c r="F51" i="2"/>
  <c r="F55" i="2"/>
  <c r="G65" i="2"/>
  <c r="F77" i="2"/>
  <c r="F81" i="2"/>
  <c r="F96" i="2"/>
  <c r="G104" i="2"/>
  <c r="F108" i="2"/>
  <c r="F116" i="2"/>
  <c r="F137" i="2"/>
  <c r="F36" i="2"/>
  <c r="F138" i="2"/>
  <c r="G24" i="2"/>
  <c r="G56" i="2"/>
</calcChain>
</file>

<file path=xl/sharedStrings.xml><?xml version="1.0" encoding="utf-8"?>
<sst xmlns="http://schemas.openxmlformats.org/spreadsheetml/2006/main" count="319" uniqueCount="306">
  <si>
    <t>Attachment A</t>
  </si>
  <si>
    <t>ASEDA Enterprises, Inc.</t>
  </si>
  <si>
    <t>Temporary Staffing, Direct-Hire and Other Employer Services</t>
  </si>
  <si>
    <t>Contract No. TS06-21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</si>
  <si>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</si>
  <si>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</si>
  <si>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</si>
  <si>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</si>
  <si>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</si>
  <si>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</si>
  <si>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</si>
  <si>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</si>
  <si>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t>720 non-profesional; 1040 professional</t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</si>
  <si>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</si>
  <si>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</si>
  <si>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t>Yes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</si>
  <si>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</si>
  <si>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</si>
  <si>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</si>
  <si>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>Remaining Hrs @ rate calculation below.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</si>
  <si>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</si>
  <si>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</si>
  <si>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</si>
  <si>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</si>
  <si>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t>18% - 25%</t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</si>
  <si>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</si>
  <si>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t>Depending on Position</t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</si>
  <si>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</si>
  <si>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</si>
  <si>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>38% Office
43% Light Industrial</t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</si>
  <si>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</si>
  <si>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</si>
  <si>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</si>
  <si>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</si>
  <si>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</si>
  <si>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</si>
  <si>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</si>
  <si>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</si>
  <si>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</si>
  <si>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</si>
  <si>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</si>
  <si>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</si>
  <si>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</si>
  <si>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</si>
  <si>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</si>
  <si>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</si>
  <si>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</si>
  <si>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</si>
  <si>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</si>
  <si>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</si>
  <si>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</si>
  <si>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</si>
  <si>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A08</t>
  </si>
  <si>
    <t>Financial / Business Analyst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</si>
  <si>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</si>
  <si>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</si>
  <si>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</si>
  <si>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</si>
  <si>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</si>
  <si>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</si>
  <si>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</si>
  <si>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</si>
  <si>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</si>
  <si>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</si>
  <si>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</si>
  <si>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</si>
  <si>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</si>
  <si>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</si>
  <si>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</si>
  <si>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</si>
  <si>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</si>
  <si>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</si>
  <si>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</si>
  <si>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</si>
  <si>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</si>
  <si>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</si>
  <si>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</si>
  <si>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</si>
  <si>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</si>
  <si>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</si>
  <si>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</si>
  <si>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</si>
  <si>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</si>
  <si>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</si>
  <si>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</si>
  <si>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</si>
  <si>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</si>
  <si>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</si>
  <si>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</si>
  <si>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</si>
  <si>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</si>
  <si>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</si>
  <si>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</si>
  <si>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</si>
  <si>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</si>
  <si>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</si>
  <si>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</si>
  <si>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</si>
  <si>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</si>
  <si>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</si>
  <si>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</si>
  <si>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</si>
  <si>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</si>
  <si>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</si>
  <si>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</si>
  <si>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</si>
  <si>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</si>
  <si>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</si>
  <si>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</si>
  <si>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</si>
  <si>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</si>
  <si>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</si>
  <si>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</si>
  <si>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</si>
  <si>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</si>
  <si>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</si>
  <si>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</si>
  <si>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</si>
  <si>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</si>
  <si>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</si>
  <si>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</si>
  <si>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</si>
  <si>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</si>
  <si>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</si>
  <si>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</si>
  <si>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</si>
  <si>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</si>
  <si>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</si>
  <si>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</si>
  <si>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</si>
  <si>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</si>
  <si>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</si>
  <si>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</si>
  <si>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</si>
  <si>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</si>
  <si>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</si>
  <si>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</si>
  <si>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</si>
  <si>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</si>
  <si>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</si>
  <si>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</si>
  <si>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</si>
  <si>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</si>
  <si>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</si>
  <si>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</si>
  <si>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</si>
  <si>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</si>
  <si>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</si>
  <si>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</si>
  <si>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</si>
  <si>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</si>
  <si>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</si>
  <si>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</si>
  <si>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</si>
  <si>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</si>
  <si>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</si>
  <si>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</si>
  <si>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</si>
  <si>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</si>
  <si>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</si>
  <si>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</si>
  <si>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</si>
  <si>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</si>
  <si>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</si>
  <si>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</si>
  <si>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</si>
  <si>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</si>
  <si>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</si>
  <si>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</si>
  <si>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</si>
  <si>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</si>
  <si>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E04</t>
  </si>
  <si>
    <t>Claims Processor</t>
  </si>
  <si>
    <t>E05</t>
  </si>
  <si>
    <t>Claims Processor (Senior)</t>
  </si>
  <si>
    <t>E11</t>
  </si>
  <si>
    <t>Eligibility / Insurance Verifier</t>
  </si>
  <si>
    <t>E12</t>
  </si>
  <si>
    <t>Eligibility Referral Coordinator</t>
  </si>
  <si>
    <t>E14</t>
  </si>
  <si>
    <t>Insurance Coordinator</t>
  </si>
  <si>
    <t>E20</t>
  </si>
  <si>
    <t>Medical Record Clerk</t>
  </si>
  <si>
    <t>E21</t>
  </si>
  <si>
    <t>Medical Record Technician</t>
  </si>
  <si>
    <t>E22</t>
  </si>
  <si>
    <t>Medical Transcriptionist</t>
  </si>
  <si>
    <t>E37</t>
  </si>
  <si>
    <t>Scheduler (Drug and Alcohol Testing)</t>
  </si>
  <si>
    <t>Information Technology: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</si>
  <si>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</si>
  <si>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</si>
  <si>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</si>
  <si>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</si>
  <si>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</si>
  <si>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</si>
  <si>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</si>
  <si>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</si>
  <si>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</si>
  <si>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</si>
  <si>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F17</t>
  </si>
  <si>
    <t>Customer Support Specialist</t>
  </si>
  <si>
    <t>F27</t>
  </si>
  <si>
    <t>Help Desk Specialist</t>
  </si>
  <si>
    <t>F28</t>
  </si>
  <si>
    <t>Help Desk Technician</t>
  </si>
  <si>
    <t>F38</t>
  </si>
  <si>
    <t>Network/Communications Support Clerk</t>
  </si>
  <si>
    <t>F53</t>
  </si>
  <si>
    <t>Support Specialist</t>
  </si>
  <si>
    <t>F54</t>
  </si>
  <si>
    <t>Systems Administrator</t>
  </si>
  <si>
    <t>F55</t>
  </si>
  <si>
    <t>Systems Analyst</t>
  </si>
  <si>
    <t>F59</t>
  </si>
  <si>
    <t>Technical Support Specialist</t>
  </si>
  <si>
    <t>F60</t>
  </si>
  <si>
    <t>Technical Specialist</t>
  </si>
  <si>
    <t>Procurement:</t>
  </si>
  <si>
    <t>G01</t>
  </si>
  <si>
    <t>Buyer I</t>
  </si>
  <si>
    <t>G02</t>
  </si>
  <si>
    <t>Buyer II</t>
  </si>
  <si>
    <t>G03</t>
  </si>
  <si>
    <t>Buyer III</t>
  </si>
  <si>
    <t>Professional:</t>
  </si>
  <si>
    <t>H02</t>
  </si>
  <si>
    <t>Business Development Manager</t>
  </si>
  <si>
    <t>H03</t>
  </si>
  <si>
    <t>Business Development Sales Rep.</t>
  </si>
  <si>
    <t>H04</t>
  </si>
  <si>
    <t>Contract Administrator</t>
  </si>
  <si>
    <t>H05</t>
  </si>
  <si>
    <t>Contract Specialist</t>
  </si>
  <si>
    <t>H06</t>
  </si>
  <si>
    <t>Community Relations Representative II</t>
  </si>
  <si>
    <t>H07</t>
  </si>
  <si>
    <t>Community Relations Representative III</t>
  </si>
  <si>
    <t>H09</t>
  </si>
  <si>
    <t>H14</t>
  </si>
  <si>
    <t>Grant Administrator</t>
  </si>
  <si>
    <t>H15</t>
  </si>
  <si>
    <t>Housing Specialist</t>
  </si>
  <si>
    <t>H16</t>
  </si>
  <si>
    <t>Human Resources Coordinatior</t>
  </si>
  <si>
    <t>H18</t>
  </si>
  <si>
    <t>Human Resources Specialist</t>
  </si>
  <si>
    <t>H20</t>
  </si>
  <si>
    <t>Inspection Specialists</t>
  </si>
  <si>
    <t>H21</t>
  </si>
  <si>
    <t>Insurance Specialist I</t>
  </si>
  <si>
    <t>H22</t>
  </si>
  <si>
    <t>Insurance Specialist II</t>
  </si>
  <si>
    <t>H23</t>
  </si>
  <si>
    <t>Insurance Specialist III</t>
  </si>
  <si>
    <t>H25</t>
  </si>
  <si>
    <t>Logistics Specialists</t>
  </si>
  <si>
    <t>H26</t>
  </si>
  <si>
    <t>Logistics Manager</t>
  </si>
  <si>
    <t>H27</t>
  </si>
  <si>
    <t>Marketing Specialist</t>
  </si>
  <si>
    <t>H28</t>
  </si>
  <si>
    <t>Paralegal/Legal Assistant I</t>
  </si>
  <si>
    <t>H29</t>
  </si>
  <si>
    <t>Paralegal/Legal Assistant II</t>
  </si>
  <si>
    <t>H30</t>
  </si>
  <si>
    <t>Paralegal/Legal Assistant III</t>
  </si>
  <si>
    <t>H31</t>
  </si>
  <si>
    <t>Paralegal/Legal Assistant IV</t>
  </si>
  <si>
    <t>H33</t>
  </si>
  <si>
    <t>Presentation Designer</t>
  </si>
  <si>
    <t>H35</t>
  </si>
  <si>
    <t>Proofreader</t>
  </si>
  <si>
    <t>H36</t>
  </si>
  <si>
    <t>Public Assistance Specialist</t>
  </si>
  <si>
    <t>H41</t>
  </si>
  <si>
    <t>Social Media Manager</t>
  </si>
  <si>
    <t>H42</t>
  </si>
  <si>
    <t>Transportation Manager</t>
  </si>
  <si>
    <t>H43</t>
  </si>
  <si>
    <t>Website Designer</t>
  </si>
  <si>
    <t>Miscellaneous:</t>
  </si>
  <si>
    <t>J01</t>
  </si>
  <si>
    <t>Cashier</t>
  </si>
  <si>
    <t>J02</t>
  </si>
  <si>
    <t>Desk Clerk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</si>
  <si>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</si>
  <si>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</si>
  <si>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</si>
  <si>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</si>
  <si>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</si>
  <si>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</si>
  <si>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</si>
  <si>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</si>
  <si>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</si>
  <si>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</si>
  <si>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</si>
  <si>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</si>
  <si>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</si>
  <si>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Contingent/Temporary Staffing</t>
  </si>
  <si>
    <t>HR Help Line 
Access &amp; support to dedicated Certified HR experts.  Clients receive updates on employment law, audit support and access to HR webinars on regular basis.</t>
  </si>
  <si>
    <t>$110 to $650 per month (based on Employer Size)</t>
  </si>
  <si>
    <t>Organizational Effectiveness Survey
Confidential employee survey that allows organizations to measure the overall health of their organization with employee feedback to identify the areas within the organization that needs improvement.</t>
  </si>
  <si>
    <t>Base fees from $2,500 to $3,500 and variable per survey cost matrix.</t>
  </si>
  <si>
    <t xml:space="preserve">Onsite Training / Workshops
Training conducted by Express' certified HR professionals, customized to address the specific needs and challenges that organizations are experiencing.
</t>
  </si>
  <si>
    <t>$1,250 Half day to $2,500 Full day plus expenses / training materials.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</si>
</sst>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7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11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5" fillId="0" borderId="26" xfId="2" applyFont="1" applyBorder="1" applyAlignment="1" applyProtection="1">
      <alignment horizontal="center" vertical="center" wrapText="1"/>
      <protection locked="0"/>
    </xf>
    <xf numFmtId="0" fontId="5" fillId="0" borderId="27" xfId="2" applyFont="1" applyBorder="1" applyAlignment="1" applyProtection="1">
      <alignment horizontal="center" vertical="center" wrapText="1"/>
      <protection locked="0"/>
    </xf>
    <xf numFmtId="0" fontId="5" fillId="0" borderId="28" xfId="2" applyFont="1" applyBorder="1" applyAlignment="1" applyProtection="1">
      <alignment horizontal="center" vertical="center" wrapText="1"/>
      <protection locked="0"/>
    </xf>
    <xf numFmtId="0" fontId="5" fillId="0" borderId="23" xfId="2" applyFont="1" applyBorder="1" applyAlignment="1" applyProtection="1">
      <alignment horizontal="center" vertical="center" wrapText="1"/>
      <protection locked="0"/>
    </xf>
    <xf numFmtId="0" fontId="5" fillId="0" borderId="29" xfId="2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wrapText="1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5" fillId="0" borderId="26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2" fillId="0" borderId="22" xfId="1" applyFont="1" applyBorder="1" applyAlignment="1">
      <alignment horizontal="left"/>
    </xf>
    <xf numFmtId="10" fontId="4" fillId="0" borderId="11" xfId="1" applyNumberFormat="1" applyBorder="1" applyAlignment="1">
      <alignment horizontal="center" vertical="center"/>
    </xf>
    <xf numFmtId="10" fontId="4" fillId="0" borderId="10" xfId="1" applyNumberFormat="1" applyBorder="1" applyAlignment="1">
      <alignment vertical="center"/>
    </xf>
    <xf numFmtId="0" fontId="0" fillId="0" borderId="11" xfId="1" applyFont="1" applyBorder="1" applyAlignment="1">
      <alignment horizontal="center" vertical="center" wrapText="1"/>
    </xf>
    <xf numFmtId="10" fontId="4" fillId="0" borderId="11" xfId="1" applyNumberFormat="1" applyBorder="1" applyAlignment="1">
      <alignment vertical="center"/>
    </xf>
    <xf numFmtId="10" fontId="4" fillId="0" borderId="11" xfId="1" applyNumberFormat="1" applyBorder="1" applyAlignment="1">
      <alignment horizontal="center" vertical="center" wrapText="1"/>
    </xf>
    <xf numFmtId="10" fontId="4" fillId="0" borderId="16" xfId="1" applyNumberFormat="1" applyBorder="1" applyAlignment="1">
      <alignment vertical="center" wrapText="1"/>
    </xf>
    <xf numFmtId="165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0" borderId="30" xfId="2" applyFont="1" applyBorder="1" applyAlignment="1" applyProtection="1">
      <alignment horizontal="center" vertical="center" wrapText="1"/>
      <protection locked="0"/>
    </xf>
    <xf numFmtId="0" fontId="5" fillId="0" borderId="31" xfId="2" applyFont="1" applyBorder="1" applyAlignment="1" applyProtection="1">
      <alignment horizontal="center" vertical="center" wrapText="1"/>
      <protection locked="0"/>
    </xf>
    <xf numFmtId="0" fontId="5" fillId="0" borderId="32" xfId="2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2" xfId="0" applyBorder="1" applyAlignment="1"/>
    <xf numFmtId="0" fontId="0" fillId="0" borderId="4" xfId="0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0" fillId="0" borderId="0" xfId="0" applyAlignment="1"/>
    <xf numFmtId="0" fontId="0" fillId="0" borderId="5" xfId="0" applyBorder="1" applyAlignment="1"/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2" xfId="1" applyFont="1" applyBorder="1" applyAlignment="1"/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ilson\AppData\Local\Temp\Temp1_ASEDA%20Enterprises,%20Inc.zip\ASEDA%20Enterprises,%20Inc%20dba%20EXPRESS%20EMPLOYMENT%20PROFESSIONALS%20-%20Invitation%20No%20TS06-21\Section%202\Tab%20D\1.%20Forms%20D1%20&amp;%20D2%20-%20Pric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D Pricing - Page #1"/>
      <sheetName val="Form D2 - Pricing Page #2.1 "/>
    </sheetNames>
    <sheetDataSet>
      <sheetData sheetId="0">
        <row r="9">
          <cell r="E9">
            <v>0.54700000000000004</v>
          </cell>
        </row>
        <row r="11">
          <cell r="E11">
            <v>0.51200000000000001</v>
          </cell>
        </row>
        <row r="13">
          <cell r="E13">
            <v>0.52700000000000002</v>
          </cell>
        </row>
        <row r="15">
          <cell r="E15">
            <v>0.56299999999999994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I11" workbookViewId="0">
      <selection activeCell="I11" sqref="I11"/>
    </sheetView>
  </sheetViews>
  <sheetFormatPr defaultRowHeight="15"/>
  <cols>
    <col min="1" max="2" width="16.7109375" customWidth="1"/>
    <col min="3" max="3" width="26.42578125" customWidth="1"/>
    <col min="4" max="5" width="16.7109375" customWidth="1"/>
  </cols>
  <sheetData>
    <row r="1" spans="1:5">
      <c r="A1" s="57" t="s">
        <v>0</v>
      </c>
      <c r="B1" s="98"/>
      <c r="C1" s="98"/>
      <c r="D1" s="98"/>
      <c r="E1" s="99"/>
    </row>
    <row r="2" spans="1:5" ht="15" customHeight="1">
      <c r="A2" s="62" t="s">
        <v>1</v>
      </c>
      <c r="B2" s="100"/>
      <c r="C2" s="100"/>
      <c r="D2" s="100"/>
      <c r="E2" s="101"/>
    </row>
    <row r="3" spans="1:5">
      <c r="A3" s="58" t="s">
        <v>2</v>
      </c>
      <c r="B3" s="102"/>
      <c r="C3" s="102"/>
      <c r="D3" s="102"/>
      <c r="E3" s="103"/>
    </row>
    <row r="4" spans="1:5">
      <c r="A4" s="58" t="s">
        <v>3</v>
      </c>
      <c r="B4" s="102"/>
      <c r="C4" s="102"/>
      <c r="D4" s="102"/>
      <c r="E4" s="103"/>
    </row>
    <row r="5" spans="1:5" ht="6" customHeight="1" thickBot="1">
      <c r="A5" s="25"/>
      <c r="B5" s="26"/>
      <c r="C5" s="26"/>
      <c r="D5" s="26"/>
      <c r="E5" s="27"/>
    </row>
    <row r="6" spans="1:5" ht="15" customHeight="1">
      <c r="A6" s="65" t="s">
        <v>4</v>
      </c>
      <c r="B6" s="66"/>
      <c r="C6" s="66"/>
      <c r="D6" s="66"/>
      <c r="E6" s="67"/>
    </row>
    <row r="7" spans="1:5" ht="18" customHeight="1" thickBot="1">
      <c r="A7" s="59" t="s">
        <v>5</v>
      </c>
      <c r="B7" s="60"/>
      <c r="C7" s="60"/>
      <c r="D7" s="60"/>
      <c r="E7" s="61"/>
    </row>
    <row r="8" spans="1:5">
      <c r="A8" s="1"/>
      <c r="B8" s="2"/>
      <c r="C8" s="2"/>
      <c r="D8" s="2"/>
      <c r="E8" s="3"/>
    </row>
    <row r="9" spans="1:5">
      <c r="A9" s="4" t="s">
        <v>6</v>
      </c>
      <c r="B9" s="2"/>
      <c r="C9" s="2"/>
      <c r="D9" s="2"/>
      <c r="E9" s="3"/>
    </row>
    <row r="10" spans="1:5" ht="15.75" thickBot="1">
      <c r="A10" s="1"/>
      <c r="B10" s="2"/>
      <c r="C10" s="2"/>
      <c r="D10" s="2"/>
      <c r="E10" s="3"/>
    </row>
    <row r="11" spans="1:5" ht="32.25" customHeight="1" thickBot="1">
      <c r="A11" s="71" t="s">
        <v>7</v>
      </c>
      <c r="B11" s="64"/>
      <c r="C11" s="64"/>
      <c r="D11" s="37"/>
      <c r="E11" s="49">
        <v>0.54700000000000004</v>
      </c>
    </row>
    <row r="12" spans="1:5" ht="15.75" thickBot="1">
      <c r="A12" s="1"/>
      <c r="B12" s="2"/>
      <c r="C12" s="2"/>
      <c r="D12" s="2"/>
      <c r="E12" s="50"/>
    </row>
    <row r="13" spans="1:5" ht="32.25" customHeight="1" thickBot="1">
      <c r="A13" s="71" t="s">
        <v>8</v>
      </c>
      <c r="B13" s="76"/>
      <c r="C13" s="76"/>
      <c r="D13" s="38"/>
      <c r="E13" s="49">
        <v>0.51200000000000001</v>
      </c>
    </row>
    <row r="14" spans="1:5" ht="15.75" thickBot="1">
      <c r="A14" s="1"/>
      <c r="B14" s="2"/>
      <c r="C14" s="2"/>
      <c r="D14" s="2"/>
      <c r="E14" s="50"/>
    </row>
    <row r="15" spans="1:5" ht="32.25" customHeight="1" thickBot="1">
      <c r="A15" s="77" t="s">
        <v>9</v>
      </c>
      <c r="B15" s="76"/>
      <c r="C15" s="76"/>
      <c r="D15" s="38"/>
      <c r="E15" s="49">
        <v>0.52700000000000002</v>
      </c>
    </row>
    <row r="16" spans="1:5" ht="15.75" thickBot="1">
      <c r="A16" s="1"/>
      <c r="B16" s="2"/>
      <c r="C16" s="2"/>
      <c r="D16" s="2"/>
      <c r="E16" s="50"/>
    </row>
    <row r="17" spans="1:5" ht="31.5" customHeight="1" thickBot="1">
      <c r="A17" s="77" t="s">
        <v>10</v>
      </c>
      <c r="B17" s="76"/>
      <c r="C17" s="76"/>
      <c r="D17" s="38"/>
      <c r="E17" s="49">
        <v>0.56299999999999994</v>
      </c>
    </row>
    <row r="18" spans="1:5" ht="15.75" thickBot="1">
      <c r="A18" s="5"/>
      <c r="B18" s="2"/>
      <c r="C18" s="2"/>
      <c r="D18" s="2"/>
      <c r="E18" s="50"/>
    </row>
    <row r="19" spans="1:5" ht="32.25" customHeight="1" thickBot="1">
      <c r="A19" s="68" t="s">
        <v>11</v>
      </c>
      <c r="B19" s="64"/>
      <c r="C19" s="64"/>
      <c r="D19" s="37"/>
      <c r="E19" s="51" t="s">
        <v>12</v>
      </c>
    </row>
    <row r="20" spans="1:5" ht="15.75" thickBot="1">
      <c r="A20" s="5"/>
      <c r="B20" s="2"/>
      <c r="C20" s="2"/>
      <c r="D20" s="2"/>
      <c r="E20" s="50"/>
    </row>
    <row r="21" spans="1:5" ht="30.75" customHeight="1" thickBot="1">
      <c r="A21" s="68" t="s">
        <v>13</v>
      </c>
      <c r="B21" s="69"/>
      <c r="C21" s="70"/>
      <c r="D21" s="7" t="s">
        <v>14</v>
      </c>
      <c r="E21" s="49" t="s">
        <v>15</v>
      </c>
    </row>
    <row r="22" spans="1:5">
      <c r="A22" s="5"/>
      <c r="B22" s="2"/>
      <c r="C22" s="2"/>
      <c r="D22" s="2"/>
      <c r="E22" s="50"/>
    </row>
    <row r="23" spans="1:5" ht="15.75" thickBot="1">
      <c r="A23" s="71" t="s">
        <v>16</v>
      </c>
      <c r="B23" s="64"/>
      <c r="C23" s="64"/>
      <c r="D23" s="37"/>
      <c r="E23" s="50"/>
    </row>
    <row r="24" spans="1:5" ht="15.75" thickBot="1">
      <c r="A24" s="39"/>
      <c r="B24" s="37"/>
      <c r="C24" s="8" t="s">
        <v>17</v>
      </c>
      <c r="D24" s="9"/>
      <c r="E24" s="52"/>
    </row>
    <row r="25" spans="1:5" ht="45.75" thickBot="1">
      <c r="A25" s="5"/>
      <c r="B25" s="2"/>
      <c r="C25" s="104" t="s">
        <v>18</v>
      </c>
      <c r="D25" s="105"/>
      <c r="E25" s="53" t="s">
        <v>19</v>
      </c>
    </row>
    <row r="26" spans="1:5" ht="15.75" thickBot="1">
      <c r="A26" s="5"/>
      <c r="B26" s="2"/>
      <c r="C26" s="72" t="s">
        <v>20</v>
      </c>
      <c r="D26" s="106"/>
      <c r="E26" s="49"/>
    </row>
    <row r="27" spans="1:5" ht="39.950000000000003" customHeight="1">
      <c r="A27" s="10" t="s">
        <v>21</v>
      </c>
      <c r="B27" s="73" t="s">
        <v>22</v>
      </c>
      <c r="C27" s="74"/>
      <c r="D27" s="75"/>
      <c r="E27" s="50"/>
    </row>
    <row r="28" spans="1:5" ht="15.75" thickBot="1">
      <c r="A28" s="5"/>
      <c r="B28" s="2"/>
      <c r="C28" s="11"/>
      <c r="D28" s="2"/>
      <c r="E28" s="50"/>
    </row>
    <row r="29" spans="1:5" ht="15.75" thickBot="1">
      <c r="A29" s="12" t="s">
        <v>23</v>
      </c>
      <c r="B29" s="2"/>
      <c r="C29" s="2"/>
      <c r="D29" s="2"/>
      <c r="E29" s="49" t="s">
        <v>24</v>
      </c>
    </row>
    <row r="30" spans="1:5" ht="62.25" customHeight="1">
      <c r="A30" s="12"/>
      <c r="B30" s="63" t="s">
        <v>25</v>
      </c>
      <c r="C30" s="64"/>
      <c r="D30" s="37"/>
      <c r="E30" s="54" t="s">
        <v>26</v>
      </c>
    </row>
    <row r="31" spans="1:5" ht="15.75" thickBot="1">
      <c r="A31" s="5"/>
      <c r="B31" s="2"/>
      <c r="C31" s="2"/>
      <c r="D31" s="2"/>
      <c r="E31" s="50"/>
    </row>
    <row r="32" spans="1:5" ht="15.75" thickBot="1">
      <c r="A32" s="12" t="s">
        <v>27</v>
      </c>
      <c r="B32" s="2"/>
      <c r="C32" s="2"/>
      <c r="D32" s="2"/>
      <c r="E32" s="6">
        <v>720</v>
      </c>
    </row>
    <row r="33" spans="1:5" ht="15.75" thickBot="1">
      <c r="A33" s="5"/>
      <c r="B33" s="2"/>
      <c r="C33" s="2"/>
      <c r="D33" s="2"/>
      <c r="E33" s="50"/>
    </row>
    <row r="34" spans="1:5" ht="45.75" thickBot="1">
      <c r="A34" s="12" t="s">
        <v>28</v>
      </c>
      <c r="B34" s="2"/>
      <c r="C34" s="2"/>
      <c r="D34" s="2"/>
      <c r="E34" s="53" t="s">
        <v>29</v>
      </c>
    </row>
    <row r="35" spans="1:5">
      <c r="A35" s="5"/>
      <c r="B35" s="2"/>
      <c r="C35" s="2"/>
      <c r="D35" s="2"/>
      <c r="E35" s="3"/>
    </row>
    <row r="36" spans="1:5" ht="15.75" thickBot="1">
      <c r="A36" s="13"/>
      <c r="B36" s="14"/>
      <c r="C36" s="14"/>
      <c r="D36" s="14"/>
      <c r="E36" s="15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1"/>
  <sheetViews>
    <sheetView tabSelected="1" workbookViewId="0">
      <selection activeCell="B146" sqref="B146"/>
    </sheetView>
  </sheetViews>
  <sheetFormatPr defaultRowHeight="1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>
      <c r="A1" s="57" t="s">
        <v>0</v>
      </c>
      <c r="B1" s="98"/>
      <c r="C1" s="98"/>
      <c r="D1" s="98"/>
      <c r="E1" s="98"/>
      <c r="F1" s="98"/>
      <c r="G1" s="99"/>
    </row>
    <row r="2" spans="1:7">
      <c r="A2" s="62" t="s">
        <v>1</v>
      </c>
      <c r="B2" s="100"/>
      <c r="C2" s="100"/>
      <c r="D2" s="100"/>
      <c r="E2" s="100"/>
      <c r="F2" s="100"/>
      <c r="G2" s="101"/>
    </row>
    <row r="3" spans="1:7">
      <c r="A3" s="58" t="s">
        <v>2</v>
      </c>
      <c r="B3" s="102"/>
      <c r="C3" s="102"/>
      <c r="D3" s="102"/>
      <c r="E3" s="102"/>
      <c r="F3" s="102"/>
      <c r="G3" s="103"/>
    </row>
    <row r="4" spans="1:7">
      <c r="A4" s="58" t="s">
        <v>3</v>
      </c>
      <c r="B4" s="102"/>
      <c r="C4" s="102"/>
      <c r="D4" s="102"/>
      <c r="E4" s="102"/>
      <c r="F4" s="102"/>
      <c r="G4" s="103"/>
    </row>
    <row r="5" spans="1:7" ht="6" customHeight="1" thickBot="1">
      <c r="A5" s="25"/>
      <c r="B5" s="26"/>
      <c r="C5" s="26"/>
      <c r="D5" s="26"/>
      <c r="E5" s="26"/>
      <c r="F5" s="26"/>
      <c r="G5" s="27"/>
    </row>
    <row r="6" spans="1:7" ht="15" customHeight="1" thickBot="1">
      <c r="A6" s="89" t="s">
        <v>30</v>
      </c>
      <c r="B6" s="90"/>
      <c r="C6" s="90"/>
      <c r="D6" s="90"/>
      <c r="E6" s="90"/>
      <c r="F6" s="90"/>
      <c r="G6" s="91"/>
    </row>
    <row r="7" spans="1:7" ht="17.25">
      <c r="A7" s="28" t="s">
        <v>31</v>
      </c>
      <c r="B7" s="16" t="s">
        <v>32</v>
      </c>
      <c r="C7" s="87" t="s">
        <v>33</v>
      </c>
      <c r="D7" s="88"/>
      <c r="E7" s="17" t="s">
        <v>34</v>
      </c>
      <c r="F7" s="18" t="s">
        <v>35</v>
      </c>
      <c r="G7" s="29" t="s">
        <v>35</v>
      </c>
    </row>
    <row r="8" spans="1:7" ht="76.5">
      <c r="A8" s="30"/>
      <c r="B8" s="19"/>
      <c r="C8" s="20" t="s">
        <v>36</v>
      </c>
      <c r="D8" s="20" t="s">
        <v>37</v>
      </c>
      <c r="E8" s="21" t="s">
        <v>38</v>
      </c>
      <c r="F8" s="18" t="s">
        <v>36</v>
      </c>
      <c r="G8" s="29" t="s">
        <v>37</v>
      </c>
    </row>
    <row r="9" spans="1:7" s="46" customFormat="1">
      <c r="A9" s="84" t="s">
        <v>39</v>
      </c>
      <c r="B9" s="85"/>
      <c r="C9" s="85"/>
      <c r="D9" s="85"/>
      <c r="E9" s="85"/>
      <c r="F9" s="85"/>
      <c r="G9" s="86"/>
    </row>
    <row r="10" spans="1:7" s="46" customFormat="1">
      <c r="A10" s="47" t="s">
        <v>40</v>
      </c>
      <c r="B10" s="23" t="s">
        <v>41</v>
      </c>
      <c r="C10" s="24">
        <v>18.75</v>
      </c>
      <c r="D10" s="24">
        <v>26</v>
      </c>
      <c r="E10" s="55">
        <f>+'[1]Form D Pricing - Page #1'!E$9+1</f>
        <v>1.5470000000000002</v>
      </c>
      <c r="F10" s="56">
        <f t="shared" ref="F10:F18" si="0">SUM(C10*E10)</f>
        <v>29.006250000000001</v>
      </c>
      <c r="G10" s="56">
        <f t="shared" ref="G10:G18" si="1">SUM(D10*E10)</f>
        <v>40.222000000000001</v>
      </c>
    </row>
    <row r="11" spans="1:7" s="46" customFormat="1">
      <c r="A11" s="47" t="s">
        <v>42</v>
      </c>
      <c r="B11" s="23" t="s">
        <v>43</v>
      </c>
      <c r="C11" s="24">
        <v>23</v>
      </c>
      <c r="D11" s="24">
        <v>31</v>
      </c>
      <c r="E11" s="55">
        <f>+'[1]Form D Pricing - Page #1'!E$9+1</f>
        <v>1.5470000000000002</v>
      </c>
      <c r="F11" s="56">
        <f t="shared" si="0"/>
        <v>35.581000000000003</v>
      </c>
      <c r="G11" s="56">
        <f t="shared" si="1"/>
        <v>47.957000000000008</v>
      </c>
    </row>
    <row r="12" spans="1:7" s="46" customFormat="1">
      <c r="A12" s="47" t="s">
        <v>44</v>
      </c>
      <c r="B12" s="23" t="s">
        <v>45</v>
      </c>
      <c r="C12" s="24">
        <v>21.5</v>
      </c>
      <c r="D12" s="24">
        <v>30</v>
      </c>
      <c r="E12" s="55">
        <f>+'[1]Form D Pricing - Page #1'!E$9+1</f>
        <v>1.5470000000000002</v>
      </c>
      <c r="F12" s="56">
        <f t="shared" si="0"/>
        <v>33.2605</v>
      </c>
      <c r="G12" s="56">
        <f t="shared" si="1"/>
        <v>46.410000000000004</v>
      </c>
    </row>
    <row r="13" spans="1:7" s="46" customFormat="1">
      <c r="A13" s="47" t="s">
        <v>46</v>
      </c>
      <c r="B13" s="23" t="s">
        <v>47</v>
      </c>
      <c r="C13" s="24">
        <v>25</v>
      </c>
      <c r="D13" s="24">
        <v>34</v>
      </c>
      <c r="E13" s="55">
        <f>+'[1]Form D Pricing - Page #1'!E$9+1</f>
        <v>1.5470000000000002</v>
      </c>
      <c r="F13" s="56">
        <f t="shared" si="0"/>
        <v>38.675000000000004</v>
      </c>
      <c r="G13" s="56">
        <f t="shared" si="1"/>
        <v>52.598000000000006</v>
      </c>
    </row>
    <row r="14" spans="1:7" s="46" customFormat="1">
      <c r="A14" s="47" t="s">
        <v>48</v>
      </c>
      <c r="B14" s="23" t="s">
        <v>49</v>
      </c>
      <c r="C14" s="24">
        <v>15</v>
      </c>
      <c r="D14" s="24">
        <v>20</v>
      </c>
      <c r="E14" s="55">
        <f>+'[1]Form D Pricing - Page #1'!E$9+1</f>
        <v>1.5470000000000002</v>
      </c>
      <c r="F14" s="56">
        <f t="shared" si="0"/>
        <v>23.205000000000002</v>
      </c>
      <c r="G14" s="56">
        <f t="shared" si="1"/>
        <v>30.940000000000005</v>
      </c>
    </row>
    <row r="15" spans="1:7" s="46" customFormat="1">
      <c r="A15" s="47" t="s">
        <v>50</v>
      </c>
      <c r="B15" s="23" t="s">
        <v>51</v>
      </c>
      <c r="C15" s="24">
        <v>22</v>
      </c>
      <c r="D15" s="24">
        <v>33</v>
      </c>
      <c r="E15" s="55">
        <f>+'[1]Form D Pricing - Page #1'!E$9+1</f>
        <v>1.5470000000000002</v>
      </c>
      <c r="F15" s="56">
        <f t="shared" si="0"/>
        <v>34.034000000000006</v>
      </c>
      <c r="G15" s="56">
        <f t="shared" si="1"/>
        <v>51.051000000000002</v>
      </c>
    </row>
    <row r="16" spans="1:7" s="46" customFormat="1">
      <c r="A16" s="47" t="s">
        <v>52</v>
      </c>
      <c r="B16" s="23" t="s">
        <v>53</v>
      </c>
      <c r="C16" s="24">
        <v>21.25</v>
      </c>
      <c r="D16" s="24">
        <v>31</v>
      </c>
      <c r="E16" s="55">
        <f>+'[1]Form D Pricing - Page #1'!E$9+1</f>
        <v>1.5470000000000002</v>
      </c>
      <c r="F16" s="56">
        <f t="shared" si="0"/>
        <v>32.873750000000001</v>
      </c>
      <c r="G16" s="56">
        <f t="shared" si="1"/>
        <v>47.957000000000008</v>
      </c>
    </row>
    <row r="17" spans="1:7" s="46" customFormat="1">
      <c r="A17" s="47" t="s">
        <v>54</v>
      </c>
      <c r="B17" s="23" t="s">
        <v>55</v>
      </c>
      <c r="C17" s="24">
        <v>19</v>
      </c>
      <c r="D17" s="24">
        <v>27</v>
      </c>
      <c r="E17" s="55">
        <f>+'[1]Form D Pricing - Page #1'!E$9+1</f>
        <v>1.5470000000000002</v>
      </c>
      <c r="F17" s="56">
        <f t="shared" si="0"/>
        <v>29.393000000000004</v>
      </c>
      <c r="G17" s="56">
        <f t="shared" si="1"/>
        <v>41.769000000000005</v>
      </c>
    </row>
    <row r="18" spans="1:7" s="46" customFormat="1">
      <c r="A18" s="47" t="s">
        <v>56</v>
      </c>
      <c r="B18" s="23" t="s">
        <v>57</v>
      </c>
      <c r="C18" s="24">
        <v>23</v>
      </c>
      <c r="D18" s="24">
        <v>35</v>
      </c>
      <c r="E18" s="55">
        <f>+'[1]Form D Pricing - Page #1'!E$9+1</f>
        <v>1.5470000000000002</v>
      </c>
      <c r="F18" s="56">
        <f t="shared" si="0"/>
        <v>35.581000000000003</v>
      </c>
      <c r="G18" s="56">
        <f t="shared" si="1"/>
        <v>54.145000000000003</v>
      </c>
    </row>
    <row r="19" spans="1:7" s="46" customFormat="1">
      <c r="A19" s="84" t="s">
        <v>58</v>
      </c>
      <c r="B19" s="85"/>
      <c r="C19" s="85"/>
      <c r="D19" s="85"/>
      <c r="E19" s="85"/>
      <c r="F19" s="85"/>
      <c r="G19" s="86"/>
    </row>
    <row r="20" spans="1:7" s="46" customFormat="1">
      <c r="A20" s="47" t="s">
        <v>59</v>
      </c>
      <c r="B20" s="23" t="s">
        <v>60</v>
      </c>
      <c r="C20" s="24">
        <v>14</v>
      </c>
      <c r="D20" s="24">
        <v>19.5</v>
      </c>
      <c r="E20" s="55">
        <f>+'[1]Form D Pricing - Page #1'!E$9+1</f>
        <v>1.5470000000000002</v>
      </c>
      <c r="F20" s="56">
        <f t="shared" ref="F20:F56" si="2">SUM(C20*E20)</f>
        <v>21.658000000000001</v>
      </c>
      <c r="G20" s="56">
        <f t="shared" ref="G20:G56" si="3">SUM(D20*E20)</f>
        <v>30.166500000000003</v>
      </c>
    </row>
    <row r="21" spans="1:7" s="46" customFormat="1">
      <c r="A21" s="47" t="s">
        <v>61</v>
      </c>
      <c r="B21" s="23" t="s">
        <v>62</v>
      </c>
      <c r="C21" s="24">
        <v>15.25</v>
      </c>
      <c r="D21" s="24">
        <v>20.5</v>
      </c>
      <c r="E21" s="55">
        <f>+'[1]Form D Pricing - Page #1'!E$9+1</f>
        <v>1.5470000000000002</v>
      </c>
      <c r="F21" s="56">
        <f t="shared" si="2"/>
        <v>23.591750000000001</v>
      </c>
      <c r="G21" s="56">
        <f t="shared" si="3"/>
        <v>31.713500000000003</v>
      </c>
    </row>
    <row r="22" spans="1:7" s="46" customFormat="1">
      <c r="A22" s="47" t="s">
        <v>63</v>
      </c>
      <c r="B22" s="23" t="s">
        <v>64</v>
      </c>
      <c r="C22" s="24">
        <v>16</v>
      </c>
      <c r="D22" s="24">
        <v>23.5</v>
      </c>
      <c r="E22" s="55">
        <f>+'[1]Form D Pricing - Page #1'!E$9+1</f>
        <v>1.5470000000000002</v>
      </c>
      <c r="F22" s="56">
        <f t="shared" si="2"/>
        <v>24.752000000000002</v>
      </c>
      <c r="G22" s="56">
        <f t="shared" si="3"/>
        <v>36.354500000000002</v>
      </c>
    </row>
    <row r="23" spans="1:7" s="46" customFormat="1">
      <c r="A23" s="47" t="s">
        <v>65</v>
      </c>
      <c r="B23" s="23" t="s">
        <v>66</v>
      </c>
      <c r="C23" s="24">
        <v>12</v>
      </c>
      <c r="D23" s="24">
        <v>20</v>
      </c>
      <c r="E23" s="55">
        <f>+'[1]Form D Pricing - Page #1'!E$9+1</f>
        <v>1.5470000000000002</v>
      </c>
      <c r="F23" s="56">
        <f t="shared" si="2"/>
        <v>18.564</v>
      </c>
      <c r="G23" s="56">
        <f t="shared" si="3"/>
        <v>30.940000000000005</v>
      </c>
    </row>
    <row r="24" spans="1:7" s="46" customFormat="1">
      <c r="A24" s="47" t="s">
        <v>67</v>
      </c>
      <c r="B24" s="23" t="s">
        <v>68</v>
      </c>
      <c r="C24" s="24">
        <v>12</v>
      </c>
      <c r="D24" s="24">
        <v>20</v>
      </c>
      <c r="E24" s="55">
        <f>+'[1]Form D Pricing - Page #1'!E$9+1</f>
        <v>1.5470000000000002</v>
      </c>
      <c r="F24" s="56">
        <f t="shared" si="2"/>
        <v>18.564</v>
      </c>
      <c r="G24" s="56">
        <f t="shared" si="3"/>
        <v>30.940000000000005</v>
      </c>
    </row>
    <row r="25" spans="1:7" s="46" customFormat="1">
      <c r="A25" s="47" t="s">
        <v>69</v>
      </c>
      <c r="B25" s="23" t="s">
        <v>70</v>
      </c>
      <c r="C25" s="24">
        <v>11</v>
      </c>
      <c r="D25" s="24">
        <v>17</v>
      </c>
      <c r="E25" s="55">
        <f>+'[1]Form D Pricing - Page #1'!E$9+1</f>
        <v>1.5470000000000002</v>
      </c>
      <c r="F25" s="56">
        <f t="shared" si="2"/>
        <v>17.017000000000003</v>
      </c>
      <c r="G25" s="56">
        <f t="shared" si="3"/>
        <v>26.299000000000003</v>
      </c>
    </row>
    <row r="26" spans="1:7" s="46" customFormat="1">
      <c r="A26" s="47" t="s">
        <v>71</v>
      </c>
      <c r="B26" s="23" t="s">
        <v>72</v>
      </c>
      <c r="C26" s="24">
        <v>15</v>
      </c>
      <c r="D26" s="24">
        <v>26</v>
      </c>
      <c r="E26" s="55">
        <f>+'[1]Form D Pricing - Page #1'!E$9+1</f>
        <v>1.5470000000000002</v>
      </c>
      <c r="F26" s="56">
        <f t="shared" si="2"/>
        <v>23.205000000000002</v>
      </c>
      <c r="G26" s="56">
        <f t="shared" si="3"/>
        <v>40.222000000000001</v>
      </c>
    </row>
    <row r="27" spans="1:7" s="46" customFormat="1">
      <c r="A27" s="47" t="s">
        <v>73</v>
      </c>
      <c r="B27" s="23" t="s">
        <v>74</v>
      </c>
      <c r="C27" s="24">
        <v>11</v>
      </c>
      <c r="D27" s="24">
        <v>16</v>
      </c>
      <c r="E27" s="55">
        <f>+'[1]Form D Pricing - Page #1'!E$9+1</f>
        <v>1.5470000000000002</v>
      </c>
      <c r="F27" s="56">
        <f t="shared" si="2"/>
        <v>17.017000000000003</v>
      </c>
      <c r="G27" s="56">
        <f t="shared" si="3"/>
        <v>24.752000000000002</v>
      </c>
    </row>
    <row r="28" spans="1:7" s="46" customFormat="1">
      <c r="A28" s="47" t="s">
        <v>75</v>
      </c>
      <c r="B28" s="23" t="s">
        <v>76</v>
      </c>
      <c r="C28" s="24">
        <v>15</v>
      </c>
      <c r="D28" s="24">
        <v>19</v>
      </c>
      <c r="E28" s="55">
        <f>+'[1]Form D Pricing - Page #1'!E$9+1</f>
        <v>1.5470000000000002</v>
      </c>
      <c r="F28" s="56">
        <f t="shared" si="2"/>
        <v>23.205000000000002</v>
      </c>
      <c r="G28" s="56">
        <f t="shared" si="3"/>
        <v>29.393000000000004</v>
      </c>
    </row>
    <row r="29" spans="1:7" s="46" customFormat="1">
      <c r="A29" s="47" t="s">
        <v>77</v>
      </c>
      <c r="B29" s="23" t="s">
        <v>78</v>
      </c>
      <c r="C29" s="24">
        <v>16</v>
      </c>
      <c r="D29" s="24">
        <v>22</v>
      </c>
      <c r="E29" s="55">
        <f>+'[1]Form D Pricing - Page #1'!E$9+1</f>
        <v>1.5470000000000002</v>
      </c>
      <c r="F29" s="56">
        <f t="shared" si="2"/>
        <v>24.752000000000002</v>
      </c>
      <c r="G29" s="56">
        <f t="shared" si="3"/>
        <v>34.034000000000006</v>
      </c>
    </row>
    <row r="30" spans="1:7" s="46" customFormat="1">
      <c r="A30" s="47" t="s">
        <v>79</v>
      </c>
      <c r="B30" s="23" t="s">
        <v>80</v>
      </c>
      <c r="C30" s="24">
        <v>12</v>
      </c>
      <c r="D30" s="24">
        <v>16</v>
      </c>
      <c r="E30" s="55">
        <f>+'[1]Form D Pricing - Page #1'!E$9+1</f>
        <v>1.5470000000000002</v>
      </c>
      <c r="F30" s="56">
        <f t="shared" si="2"/>
        <v>18.564</v>
      </c>
      <c r="G30" s="56">
        <f t="shared" si="3"/>
        <v>24.752000000000002</v>
      </c>
    </row>
    <row r="31" spans="1:7" s="46" customFormat="1">
      <c r="A31" s="47" t="s">
        <v>81</v>
      </c>
      <c r="B31" s="23" t="s">
        <v>82</v>
      </c>
      <c r="C31" s="24">
        <v>15.5</v>
      </c>
      <c r="D31" s="24">
        <v>19</v>
      </c>
      <c r="E31" s="55">
        <f>+'[1]Form D Pricing - Page #1'!E$9+1</f>
        <v>1.5470000000000002</v>
      </c>
      <c r="F31" s="56">
        <f t="shared" si="2"/>
        <v>23.978500000000004</v>
      </c>
      <c r="G31" s="56">
        <f t="shared" si="3"/>
        <v>29.393000000000004</v>
      </c>
    </row>
    <row r="32" spans="1:7" s="46" customFormat="1">
      <c r="A32" s="47" t="s">
        <v>83</v>
      </c>
      <c r="B32" s="23" t="s">
        <v>84</v>
      </c>
      <c r="C32" s="24">
        <v>11</v>
      </c>
      <c r="D32" s="24">
        <v>17</v>
      </c>
      <c r="E32" s="55">
        <f>+'[1]Form D Pricing - Page #1'!E$9+1</f>
        <v>1.5470000000000002</v>
      </c>
      <c r="F32" s="56">
        <f t="shared" si="2"/>
        <v>17.017000000000003</v>
      </c>
      <c r="G32" s="56">
        <f t="shared" si="3"/>
        <v>26.299000000000003</v>
      </c>
    </row>
    <row r="33" spans="1:7" s="46" customFormat="1">
      <c r="A33" s="47" t="s">
        <v>85</v>
      </c>
      <c r="B33" s="23" t="s">
        <v>86</v>
      </c>
      <c r="C33" s="24">
        <v>16.5</v>
      </c>
      <c r="D33" s="24">
        <v>33</v>
      </c>
      <c r="E33" s="55">
        <f>+'[1]Form D Pricing - Page #1'!E$9+1</f>
        <v>1.5470000000000002</v>
      </c>
      <c r="F33" s="56">
        <f t="shared" si="2"/>
        <v>25.525500000000001</v>
      </c>
      <c r="G33" s="56">
        <f>SUM(D33*E33)</f>
        <v>51.051000000000002</v>
      </c>
    </row>
    <row r="34" spans="1:7" s="46" customFormat="1">
      <c r="A34" s="47" t="s">
        <v>87</v>
      </c>
      <c r="B34" s="23" t="s">
        <v>88</v>
      </c>
      <c r="C34" s="24">
        <v>12</v>
      </c>
      <c r="D34" s="24">
        <v>14</v>
      </c>
      <c r="E34" s="55">
        <f>+'[1]Form D Pricing - Page #1'!E$9+1</f>
        <v>1.5470000000000002</v>
      </c>
      <c r="F34" s="56">
        <f t="shared" si="2"/>
        <v>18.564</v>
      </c>
      <c r="G34" s="56">
        <f t="shared" si="3"/>
        <v>21.658000000000001</v>
      </c>
    </row>
    <row r="35" spans="1:7" s="46" customFormat="1">
      <c r="A35" s="47" t="s">
        <v>89</v>
      </c>
      <c r="B35" s="23" t="s">
        <v>90</v>
      </c>
      <c r="C35" s="24">
        <v>13.5</v>
      </c>
      <c r="D35" s="24">
        <v>16.25</v>
      </c>
      <c r="E35" s="55">
        <f>+'[1]Form D Pricing - Page #1'!E$9+1</f>
        <v>1.5470000000000002</v>
      </c>
      <c r="F35" s="56">
        <f t="shared" si="2"/>
        <v>20.884500000000003</v>
      </c>
      <c r="G35" s="56">
        <f t="shared" si="3"/>
        <v>25.138750000000002</v>
      </c>
    </row>
    <row r="36" spans="1:7" s="46" customFormat="1">
      <c r="A36" s="47" t="s">
        <v>91</v>
      </c>
      <c r="B36" s="23" t="s">
        <v>92</v>
      </c>
      <c r="C36" s="24">
        <v>14.5</v>
      </c>
      <c r="D36" s="24">
        <v>20</v>
      </c>
      <c r="E36" s="55">
        <f>+'[1]Form D Pricing - Page #1'!E$9+1</f>
        <v>1.5470000000000002</v>
      </c>
      <c r="F36" s="56">
        <f t="shared" si="2"/>
        <v>22.431500000000003</v>
      </c>
      <c r="G36" s="56">
        <f t="shared" si="3"/>
        <v>30.940000000000005</v>
      </c>
    </row>
    <row r="37" spans="1:7" s="46" customFormat="1">
      <c r="A37" s="47" t="s">
        <v>93</v>
      </c>
      <c r="B37" s="22" t="s">
        <v>94</v>
      </c>
      <c r="C37" s="24">
        <v>15.5</v>
      </c>
      <c r="D37" s="24">
        <v>18.5</v>
      </c>
      <c r="E37" s="55">
        <f>+'[1]Form D Pricing - Page #1'!E$9+1</f>
        <v>1.5470000000000002</v>
      </c>
      <c r="F37" s="56">
        <f t="shared" si="2"/>
        <v>23.978500000000004</v>
      </c>
      <c r="G37" s="56">
        <f t="shared" si="3"/>
        <v>28.619500000000002</v>
      </c>
    </row>
    <row r="38" spans="1:7" s="46" customFormat="1">
      <c r="A38" s="47" t="s">
        <v>95</v>
      </c>
      <c r="B38" s="22" t="s">
        <v>96</v>
      </c>
      <c r="C38" s="24">
        <v>18</v>
      </c>
      <c r="D38" s="24">
        <v>23.5</v>
      </c>
      <c r="E38" s="55">
        <f>+'[1]Form D Pricing - Page #1'!E$9+1</f>
        <v>1.5470000000000002</v>
      </c>
      <c r="F38" s="56">
        <f t="shared" si="2"/>
        <v>27.846000000000004</v>
      </c>
      <c r="G38" s="56">
        <f t="shared" si="3"/>
        <v>36.354500000000002</v>
      </c>
    </row>
    <row r="39" spans="1:7" s="46" customFormat="1">
      <c r="A39" s="47" t="s">
        <v>97</v>
      </c>
      <c r="B39" s="23" t="s">
        <v>98</v>
      </c>
      <c r="C39" s="24">
        <v>11</v>
      </c>
      <c r="D39" s="24">
        <v>14</v>
      </c>
      <c r="E39" s="55">
        <f>+'[1]Form D Pricing - Page #1'!E$9+1</f>
        <v>1.5470000000000002</v>
      </c>
      <c r="F39" s="56">
        <f t="shared" si="2"/>
        <v>17.017000000000003</v>
      </c>
      <c r="G39" s="56">
        <f t="shared" si="3"/>
        <v>21.658000000000001</v>
      </c>
    </row>
    <row r="40" spans="1:7" s="46" customFormat="1">
      <c r="A40" s="47" t="s">
        <v>99</v>
      </c>
      <c r="B40" s="23" t="s">
        <v>100</v>
      </c>
      <c r="C40" s="24">
        <v>11</v>
      </c>
      <c r="D40" s="24">
        <v>14</v>
      </c>
      <c r="E40" s="55">
        <f>+'[1]Form D Pricing - Page #1'!E$9+1</f>
        <v>1.5470000000000002</v>
      </c>
      <c r="F40" s="56">
        <f t="shared" si="2"/>
        <v>17.017000000000003</v>
      </c>
      <c r="G40" s="56">
        <f t="shared" si="3"/>
        <v>21.658000000000001</v>
      </c>
    </row>
    <row r="41" spans="1:7" s="46" customFormat="1">
      <c r="A41" s="47" t="s">
        <v>101</v>
      </c>
      <c r="B41" s="23" t="s">
        <v>102</v>
      </c>
      <c r="C41" s="24">
        <v>14</v>
      </c>
      <c r="D41" s="24">
        <v>16.5</v>
      </c>
      <c r="E41" s="55">
        <f>+'[1]Form D Pricing - Page #1'!E$9+1</f>
        <v>1.5470000000000002</v>
      </c>
      <c r="F41" s="56">
        <f t="shared" si="2"/>
        <v>21.658000000000001</v>
      </c>
      <c r="G41" s="56">
        <f t="shared" si="3"/>
        <v>25.525500000000001</v>
      </c>
    </row>
    <row r="42" spans="1:7" s="46" customFormat="1">
      <c r="A42" s="47" t="s">
        <v>103</v>
      </c>
      <c r="B42" s="23" t="s">
        <v>104</v>
      </c>
      <c r="C42" s="24">
        <v>16</v>
      </c>
      <c r="D42" s="24">
        <v>19</v>
      </c>
      <c r="E42" s="55">
        <f>+'[1]Form D Pricing - Page #1'!E$9+1</f>
        <v>1.5470000000000002</v>
      </c>
      <c r="F42" s="56">
        <f t="shared" si="2"/>
        <v>24.752000000000002</v>
      </c>
      <c r="G42" s="56">
        <f t="shared" si="3"/>
        <v>29.393000000000004</v>
      </c>
    </row>
    <row r="43" spans="1:7" s="46" customFormat="1">
      <c r="A43" s="47" t="s">
        <v>105</v>
      </c>
      <c r="B43" s="23" t="s">
        <v>106</v>
      </c>
      <c r="C43" s="24">
        <v>19</v>
      </c>
      <c r="D43" s="24">
        <v>25</v>
      </c>
      <c r="E43" s="55">
        <f>+'[1]Form D Pricing - Page #1'!E$9+1</f>
        <v>1.5470000000000002</v>
      </c>
      <c r="F43" s="56">
        <f t="shared" si="2"/>
        <v>29.393000000000004</v>
      </c>
      <c r="G43" s="56">
        <f t="shared" si="3"/>
        <v>38.675000000000004</v>
      </c>
    </row>
    <row r="44" spans="1:7" s="46" customFormat="1">
      <c r="A44" s="47" t="s">
        <v>107</v>
      </c>
      <c r="B44" s="23" t="s">
        <v>108</v>
      </c>
      <c r="C44" s="24">
        <v>13.5</v>
      </c>
      <c r="D44" s="24">
        <v>18</v>
      </c>
      <c r="E44" s="55">
        <f>+'[1]Form D Pricing - Page #1'!E$9+1</f>
        <v>1.5470000000000002</v>
      </c>
      <c r="F44" s="56">
        <f t="shared" si="2"/>
        <v>20.884500000000003</v>
      </c>
      <c r="G44" s="56">
        <f t="shared" si="3"/>
        <v>27.846000000000004</v>
      </c>
    </row>
    <row r="45" spans="1:7" s="46" customFormat="1">
      <c r="A45" s="47" t="s">
        <v>109</v>
      </c>
      <c r="B45" s="23" t="s">
        <v>110</v>
      </c>
      <c r="C45" s="24">
        <v>12</v>
      </c>
      <c r="D45" s="24">
        <v>15</v>
      </c>
      <c r="E45" s="55">
        <f>+'[1]Form D Pricing - Page #1'!E$9+1</f>
        <v>1.5470000000000002</v>
      </c>
      <c r="F45" s="56">
        <f t="shared" si="2"/>
        <v>18.564</v>
      </c>
      <c r="G45" s="56">
        <f t="shared" si="3"/>
        <v>23.205000000000002</v>
      </c>
    </row>
    <row r="46" spans="1:7" s="46" customFormat="1">
      <c r="A46" s="47" t="s">
        <v>111</v>
      </c>
      <c r="B46" s="23" t="s">
        <v>112</v>
      </c>
      <c r="C46" s="24">
        <v>14</v>
      </c>
      <c r="D46" s="24">
        <v>18</v>
      </c>
      <c r="E46" s="55">
        <f>+'[1]Form D Pricing - Page #1'!E$9+1</f>
        <v>1.5470000000000002</v>
      </c>
      <c r="F46" s="56">
        <f t="shared" si="2"/>
        <v>21.658000000000001</v>
      </c>
      <c r="G46" s="56">
        <f t="shared" si="3"/>
        <v>27.846000000000004</v>
      </c>
    </row>
    <row r="47" spans="1:7" s="46" customFormat="1">
      <c r="A47" s="47" t="s">
        <v>113</v>
      </c>
      <c r="B47" s="23" t="s">
        <v>114</v>
      </c>
      <c r="C47" s="24">
        <v>17</v>
      </c>
      <c r="D47" s="24">
        <v>25</v>
      </c>
      <c r="E47" s="55">
        <f>+'[1]Form D Pricing - Page #1'!E$9+1</f>
        <v>1.5470000000000002</v>
      </c>
      <c r="F47" s="56">
        <f t="shared" si="2"/>
        <v>26.299000000000003</v>
      </c>
      <c r="G47" s="56">
        <f t="shared" si="3"/>
        <v>38.675000000000004</v>
      </c>
    </row>
    <row r="48" spans="1:7" s="46" customFormat="1">
      <c r="A48" s="47" t="s">
        <v>115</v>
      </c>
      <c r="B48" s="23" t="s">
        <v>116</v>
      </c>
      <c r="C48" s="24">
        <v>12</v>
      </c>
      <c r="D48" s="24">
        <v>17.5</v>
      </c>
      <c r="E48" s="55">
        <f>+'[1]Form D Pricing - Page #1'!E$9+1</f>
        <v>1.5470000000000002</v>
      </c>
      <c r="F48" s="56">
        <f t="shared" si="2"/>
        <v>18.564</v>
      </c>
      <c r="G48" s="56">
        <f t="shared" si="3"/>
        <v>27.072500000000002</v>
      </c>
    </row>
    <row r="49" spans="1:7" s="46" customFormat="1">
      <c r="A49" s="47" t="s">
        <v>117</v>
      </c>
      <c r="B49" s="23" t="s">
        <v>118</v>
      </c>
      <c r="C49" s="24">
        <v>11</v>
      </c>
      <c r="D49" s="24">
        <v>16</v>
      </c>
      <c r="E49" s="55">
        <f>+'[1]Form D Pricing - Page #1'!E$9+1</f>
        <v>1.5470000000000002</v>
      </c>
      <c r="F49" s="56">
        <f t="shared" si="2"/>
        <v>17.017000000000003</v>
      </c>
      <c r="G49" s="56">
        <f t="shared" si="3"/>
        <v>24.752000000000002</v>
      </c>
    </row>
    <row r="50" spans="1:7" s="46" customFormat="1">
      <c r="A50" s="47" t="s">
        <v>119</v>
      </c>
      <c r="B50" s="23" t="s">
        <v>120</v>
      </c>
      <c r="C50" s="24">
        <v>12</v>
      </c>
      <c r="D50" s="24">
        <v>20</v>
      </c>
      <c r="E50" s="55">
        <f>+'[1]Form D Pricing - Page #1'!E$9+1</f>
        <v>1.5470000000000002</v>
      </c>
      <c r="F50" s="56">
        <f t="shared" si="2"/>
        <v>18.564</v>
      </c>
      <c r="G50" s="56">
        <f>SUM(D50*E50)</f>
        <v>30.940000000000005</v>
      </c>
    </row>
    <row r="51" spans="1:7" s="46" customFormat="1">
      <c r="A51" s="47" t="s">
        <v>121</v>
      </c>
      <c r="B51" s="23" t="s">
        <v>122</v>
      </c>
      <c r="C51" s="24">
        <v>16</v>
      </c>
      <c r="D51" s="24">
        <v>18</v>
      </c>
      <c r="E51" s="55">
        <f>+'[1]Form D Pricing - Page #1'!E$9+1</f>
        <v>1.5470000000000002</v>
      </c>
      <c r="F51" s="56">
        <f t="shared" si="2"/>
        <v>24.752000000000002</v>
      </c>
      <c r="G51" s="56">
        <f t="shared" si="3"/>
        <v>27.846000000000004</v>
      </c>
    </row>
    <row r="52" spans="1:7" s="46" customFormat="1">
      <c r="A52" s="47" t="s">
        <v>123</v>
      </c>
      <c r="B52" s="23" t="s">
        <v>124</v>
      </c>
      <c r="C52" s="24">
        <v>18</v>
      </c>
      <c r="D52" s="24">
        <v>21</v>
      </c>
      <c r="E52" s="55">
        <f>+'[1]Form D Pricing - Page #1'!E$9+1</f>
        <v>1.5470000000000002</v>
      </c>
      <c r="F52" s="56">
        <f t="shared" si="2"/>
        <v>27.846000000000004</v>
      </c>
      <c r="G52" s="56">
        <f t="shared" si="3"/>
        <v>32.487000000000002</v>
      </c>
    </row>
    <row r="53" spans="1:7" s="46" customFormat="1">
      <c r="A53" s="47" t="s">
        <v>125</v>
      </c>
      <c r="B53" s="23" t="s">
        <v>126</v>
      </c>
      <c r="C53" s="24">
        <v>21</v>
      </c>
      <c r="D53" s="24">
        <v>28</v>
      </c>
      <c r="E53" s="55">
        <f>+'[1]Form D Pricing - Page #1'!E$9+1</f>
        <v>1.5470000000000002</v>
      </c>
      <c r="F53" s="56">
        <f t="shared" si="2"/>
        <v>32.487000000000002</v>
      </c>
      <c r="G53" s="56">
        <f t="shared" si="3"/>
        <v>43.316000000000003</v>
      </c>
    </row>
    <row r="54" spans="1:7" s="46" customFormat="1">
      <c r="A54" s="47" t="s">
        <v>127</v>
      </c>
      <c r="B54" s="23" t="s">
        <v>128</v>
      </c>
      <c r="C54" s="24">
        <v>12</v>
      </c>
      <c r="D54" s="24">
        <v>14</v>
      </c>
      <c r="E54" s="55">
        <f>+'[1]Form D Pricing - Page #1'!E$9+1</f>
        <v>1.5470000000000002</v>
      </c>
      <c r="F54" s="56">
        <f t="shared" si="2"/>
        <v>18.564</v>
      </c>
      <c r="G54" s="56">
        <f t="shared" si="3"/>
        <v>21.658000000000001</v>
      </c>
    </row>
    <row r="55" spans="1:7" s="46" customFormat="1">
      <c r="A55" s="47" t="s">
        <v>129</v>
      </c>
      <c r="B55" s="23" t="s">
        <v>130</v>
      </c>
      <c r="C55" s="24">
        <v>13.5</v>
      </c>
      <c r="D55" s="24">
        <v>16</v>
      </c>
      <c r="E55" s="55">
        <f>+'[1]Form D Pricing - Page #1'!E$9+1</f>
        <v>1.5470000000000002</v>
      </c>
      <c r="F55" s="56">
        <f t="shared" si="2"/>
        <v>20.884500000000003</v>
      </c>
      <c r="G55" s="56">
        <f t="shared" si="3"/>
        <v>24.752000000000002</v>
      </c>
    </row>
    <row r="56" spans="1:7" s="46" customFormat="1">
      <c r="A56" s="47" t="s">
        <v>131</v>
      </c>
      <c r="B56" s="23" t="s">
        <v>132</v>
      </c>
      <c r="C56" s="24">
        <v>15.5</v>
      </c>
      <c r="D56" s="24">
        <v>18.5</v>
      </c>
      <c r="E56" s="55">
        <f>+'[1]Form D Pricing - Page #1'!E$9+1</f>
        <v>1.5470000000000002</v>
      </c>
      <c r="F56" s="56">
        <f t="shared" si="2"/>
        <v>23.978500000000004</v>
      </c>
      <c r="G56" s="56">
        <f t="shared" si="3"/>
        <v>28.619500000000002</v>
      </c>
    </row>
    <row r="57" spans="1:7" s="46" customFormat="1">
      <c r="A57" s="81" t="s">
        <v>133</v>
      </c>
      <c r="B57" s="82"/>
      <c r="C57" s="82"/>
      <c r="D57" s="82"/>
      <c r="E57" s="82"/>
      <c r="F57" s="82"/>
      <c r="G57" s="83"/>
    </row>
    <row r="58" spans="1:7" s="46" customFormat="1">
      <c r="A58" s="47" t="s">
        <v>134</v>
      </c>
      <c r="B58" s="23" t="s">
        <v>135</v>
      </c>
      <c r="C58" s="24">
        <v>12</v>
      </c>
      <c r="D58" s="24">
        <v>22</v>
      </c>
      <c r="E58" s="55">
        <f>+'[1]Form D Pricing - Page #1'!E$13+1</f>
        <v>1.5270000000000001</v>
      </c>
      <c r="F58" s="56">
        <f>SUM(C58*E58)</f>
        <v>18.324000000000002</v>
      </c>
      <c r="G58" s="56">
        <f>SUM(D58*E58)</f>
        <v>33.594000000000001</v>
      </c>
    </row>
    <row r="59" spans="1:7" s="46" customFormat="1">
      <c r="A59" s="47" t="s">
        <v>136</v>
      </c>
      <c r="B59" s="23" t="s">
        <v>137</v>
      </c>
      <c r="C59" s="24">
        <v>12</v>
      </c>
      <c r="D59" s="24">
        <v>17</v>
      </c>
      <c r="E59" s="55">
        <f>+'[1]Form D Pricing - Page #1'!E$11+1</f>
        <v>1.512</v>
      </c>
      <c r="F59" s="56">
        <f t="shared" ref="F59:F74" si="4">SUM(C59*E59)</f>
        <v>18.143999999999998</v>
      </c>
      <c r="G59" s="56">
        <f t="shared" ref="G59:G74" si="5">SUM(D59*E59)</f>
        <v>25.704000000000001</v>
      </c>
    </row>
    <row r="60" spans="1:7" s="46" customFormat="1">
      <c r="A60" s="47" t="s">
        <v>138</v>
      </c>
      <c r="B60" s="23" t="s">
        <v>139</v>
      </c>
      <c r="C60" s="24">
        <v>12</v>
      </c>
      <c r="D60" s="24">
        <v>30</v>
      </c>
      <c r="E60" s="55">
        <f>+'[1]Form D Pricing - Page #1'!E$11+1</f>
        <v>1.512</v>
      </c>
      <c r="F60" s="56">
        <f t="shared" si="4"/>
        <v>18.143999999999998</v>
      </c>
      <c r="G60" s="56">
        <f t="shared" si="5"/>
        <v>45.36</v>
      </c>
    </row>
    <row r="61" spans="1:7" s="46" customFormat="1">
      <c r="A61" s="47" t="s">
        <v>140</v>
      </c>
      <c r="B61" s="23" t="s">
        <v>141</v>
      </c>
      <c r="C61" s="24">
        <v>10</v>
      </c>
      <c r="D61" s="24">
        <v>15</v>
      </c>
      <c r="E61" s="55">
        <f>+'[1]Form D Pricing - Page #1'!E$11+1</f>
        <v>1.512</v>
      </c>
      <c r="F61" s="56">
        <f t="shared" si="4"/>
        <v>15.120000000000001</v>
      </c>
      <c r="G61" s="56">
        <f t="shared" si="5"/>
        <v>22.68</v>
      </c>
    </row>
    <row r="62" spans="1:7" s="46" customFormat="1">
      <c r="A62" s="47" t="s">
        <v>142</v>
      </c>
      <c r="B62" s="23" t="s">
        <v>143</v>
      </c>
      <c r="C62" s="24">
        <v>10</v>
      </c>
      <c r="D62" s="24">
        <v>18</v>
      </c>
      <c r="E62" s="55">
        <f>+'[1]Form D Pricing - Page #1'!E$11+1</f>
        <v>1.512</v>
      </c>
      <c r="F62" s="56">
        <f t="shared" si="4"/>
        <v>15.120000000000001</v>
      </c>
      <c r="G62" s="56">
        <f t="shared" si="5"/>
        <v>27.216000000000001</v>
      </c>
    </row>
    <row r="63" spans="1:7" s="46" customFormat="1">
      <c r="A63" s="47" t="s">
        <v>144</v>
      </c>
      <c r="B63" s="23" t="s">
        <v>145</v>
      </c>
      <c r="C63" s="24">
        <v>17.5</v>
      </c>
      <c r="D63" s="24">
        <v>30</v>
      </c>
      <c r="E63" s="55">
        <f>+'[1]Form D Pricing - Page #1'!E$11+1</f>
        <v>1.512</v>
      </c>
      <c r="F63" s="56">
        <f t="shared" si="4"/>
        <v>26.46</v>
      </c>
      <c r="G63" s="56">
        <f t="shared" si="5"/>
        <v>45.36</v>
      </c>
    </row>
    <row r="64" spans="1:7" s="46" customFormat="1">
      <c r="A64" s="47" t="s">
        <v>146</v>
      </c>
      <c r="B64" s="23" t="s">
        <v>147</v>
      </c>
      <c r="C64" s="24">
        <v>10</v>
      </c>
      <c r="D64" s="24">
        <v>18</v>
      </c>
      <c r="E64" s="55">
        <f>+'[1]Form D Pricing - Page #1'!E$11+1</f>
        <v>1.512</v>
      </c>
      <c r="F64" s="56">
        <f t="shared" si="4"/>
        <v>15.120000000000001</v>
      </c>
      <c r="G64" s="56">
        <f t="shared" si="5"/>
        <v>27.216000000000001</v>
      </c>
    </row>
    <row r="65" spans="1:7" s="46" customFormat="1">
      <c r="A65" s="47" t="s">
        <v>148</v>
      </c>
      <c r="B65" s="23" t="s">
        <v>149</v>
      </c>
      <c r="C65" s="24">
        <v>12.75</v>
      </c>
      <c r="D65" s="24">
        <v>25</v>
      </c>
      <c r="E65" s="55">
        <f>+'[1]Form D Pricing - Page #1'!E$11+1</f>
        <v>1.512</v>
      </c>
      <c r="F65" s="56">
        <f t="shared" si="4"/>
        <v>19.277999999999999</v>
      </c>
      <c r="G65" s="56">
        <f t="shared" si="5"/>
        <v>37.799999999999997</v>
      </c>
    </row>
    <row r="66" spans="1:7" s="46" customFormat="1">
      <c r="A66" s="47" t="s">
        <v>150</v>
      </c>
      <c r="B66" s="23" t="s">
        <v>151</v>
      </c>
      <c r="C66" s="24">
        <v>15</v>
      </c>
      <c r="D66" s="24">
        <v>25</v>
      </c>
      <c r="E66" s="55">
        <f>+'[1]Form D Pricing - Page #1'!E$11+1</f>
        <v>1.512</v>
      </c>
      <c r="F66" s="56">
        <f t="shared" si="4"/>
        <v>22.68</v>
      </c>
      <c r="G66" s="56">
        <f t="shared" si="5"/>
        <v>37.799999999999997</v>
      </c>
    </row>
    <row r="67" spans="1:7" s="46" customFormat="1">
      <c r="A67" s="47" t="s">
        <v>152</v>
      </c>
      <c r="B67" s="23" t="s">
        <v>153</v>
      </c>
      <c r="C67" s="24">
        <v>11</v>
      </c>
      <c r="D67" s="24">
        <v>18</v>
      </c>
      <c r="E67" s="55">
        <f>+'[1]Form D Pricing - Page #1'!E$11+1</f>
        <v>1.512</v>
      </c>
      <c r="F67" s="56">
        <f t="shared" si="4"/>
        <v>16.632000000000001</v>
      </c>
      <c r="G67" s="56">
        <f t="shared" si="5"/>
        <v>27.216000000000001</v>
      </c>
    </row>
    <row r="68" spans="1:7" s="46" customFormat="1">
      <c r="A68" s="47" t="s">
        <v>154</v>
      </c>
      <c r="B68" s="23" t="s">
        <v>155</v>
      </c>
      <c r="C68" s="24">
        <v>11</v>
      </c>
      <c r="D68" s="24">
        <v>18</v>
      </c>
      <c r="E68" s="55">
        <f>+'[1]Form D Pricing - Page #1'!E$11+1</f>
        <v>1.512</v>
      </c>
      <c r="F68" s="56">
        <f t="shared" si="4"/>
        <v>16.632000000000001</v>
      </c>
      <c r="G68" s="56">
        <f t="shared" si="5"/>
        <v>27.216000000000001</v>
      </c>
    </row>
    <row r="69" spans="1:7" s="46" customFormat="1">
      <c r="A69" s="47" t="s">
        <v>156</v>
      </c>
      <c r="B69" s="23" t="s">
        <v>157</v>
      </c>
      <c r="C69" s="24">
        <v>11</v>
      </c>
      <c r="D69" s="24">
        <v>18</v>
      </c>
      <c r="E69" s="55">
        <f>+'[1]Form D Pricing - Page #1'!E$11+1</f>
        <v>1.512</v>
      </c>
      <c r="F69" s="56">
        <f t="shared" si="4"/>
        <v>16.632000000000001</v>
      </c>
      <c r="G69" s="56">
        <f t="shared" si="5"/>
        <v>27.216000000000001</v>
      </c>
    </row>
    <row r="70" spans="1:7" s="46" customFormat="1">
      <c r="A70" s="47" t="s">
        <v>158</v>
      </c>
      <c r="B70" s="23" t="s">
        <v>159</v>
      </c>
      <c r="C70" s="24">
        <v>11</v>
      </c>
      <c r="D70" s="24">
        <v>18</v>
      </c>
      <c r="E70" s="55">
        <f>+'[1]Form D Pricing - Page #1'!E$11+1</f>
        <v>1.512</v>
      </c>
      <c r="F70" s="56">
        <f t="shared" si="4"/>
        <v>16.632000000000001</v>
      </c>
      <c r="G70" s="56">
        <f t="shared" si="5"/>
        <v>27.216000000000001</v>
      </c>
    </row>
    <row r="71" spans="1:7" s="46" customFormat="1">
      <c r="A71" s="47" t="s">
        <v>160</v>
      </c>
      <c r="B71" s="23" t="s">
        <v>161</v>
      </c>
      <c r="C71" s="24">
        <v>11</v>
      </c>
      <c r="D71" s="24">
        <v>18</v>
      </c>
      <c r="E71" s="55">
        <f>+'[1]Form D Pricing - Page #1'!E$11+1</f>
        <v>1.512</v>
      </c>
      <c r="F71" s="56">
        <f t="shared" si="4"/>
        <v>16.632000000000001</v>
      </c>
      <c r="G71" s="56">
        <f t="shared" si="5"/>
        <v>27.216000000000001</v>
      </c>
    </row>
    <row r="72" spans="1:7" s="46" customFormat="1">
      <c r="A72" s="47" t="s">
        <v>162</v>
      </c>
      <c r="B72" s="23" t="s">
        <v>163</v>
      </c>
      <c r="C72" s="24">
        <v>16.5</v>
      </c>
      <c r="D72" s="24">
        <v>26.5</v>
      </c>
      <c r="E72" s="55">
        <f>+'[1]Form D Pricing - Page #1'!E$11+1</f>
        <v>1.512</v>
      </c>
      <c r="F72" s="56">
        <f t="shared" si="4"/>
        <v>24.948</v>
      </c>
      <c r="G72" s="56">
        <f t="shared" si="5"/>
        <v>40.067999999999998</v>
      </c>
    </row>
    <row r="73" spans="1:7" s="46" customFormat="1">
      <c r="A73" s="47" t="s">
        <v>164</v>
      </c>
      <c r="B73" s="23" t="s">
        <v>165</v>
      </c>
      <c r="C73" s="24">
        <v>14</v>
      </c>
      <c r="D73" s="24">
        <v>22.5</v>
      </c>
      <c r="E73" s="55">
        <f>+'[1]Form D Pricing - Page #1'!E$11+1</f>
        <v>1.512</v>
      </c>
      <c r="F73" s="56">
        <f t="shared" si="4"/>
        <v>21.167999999999999</v>
      </c>
      <c r="G73" s="56">
        <f t="shared" si="5"/>
        <v>34.020000000000003</v>
      </c>
    </row>
    <row r="74" spans="1:7" s="46" customFormat="1">
      <c r="A74" s="47" t="s">
        <v>166</v>
      </c>
      <c r="B74" s="2" t="s">
        <v>167</v>
      </c>
      <c r="C74" s="24">
        <v>12</v>
      </c>
      <c r="D74" s="24">
        <v>18</v>
      </c>
      <c r="E74" s="55">
        <f>+'[1]Form D Pricing - Page #1'!E$11+1</f>
        <v>1.512</v>
      </c>
      <c r="F74" s="56">
        <f t="shared" si="4"/>
        <v>18.143999999999998</v>
      </c>
      <c r="G74" s="56">
        <f t="shared" si="5"/>
        <v>27.216000000000001</v>
      </c>
    </row>
    <row r="75" spans="1:7" s="46" customFormat="1">
      <c r="A75" s="84" t="s">
        <v>168</v>
      </c>
      <c r="B75" s="85"/>
      <c r="C75" s="85"/>
      <c r="D75" s="85"/>
      <c r="E75" s="85"/>
      <c r="F75" s="85"/>
      <c r="G75" s="86"/>
    </row>
    <row r="76" spans="1:7" s="46" customFormat="1">
      <c r="A76" s="47" t="s">
        <v>169</v>
      </c>
      <c r="B76" s="23" t="s">
        <v>170</v>
      </c>
      <c r="C76" s="24">
        <v>15.5</v>
      </c>
      <c r="D76" s="24">
        <v>21</v>
      </c>
      <c r="E76" s="55">
        <f>+'[1]Form D Pricing - Page #1'!E$9+1</f>
        <v>1.5470000000000002</v>
      </c>
      <c r="F76" s="56">
        <f t="shared" ref="F76:F85" si="6">SUM(C76*E76)</f>
        <v>23.978500000000004</v>
      </c>
      <c r="G76" s="56">
        <f t="shared" ref="G76:G85" si="7">SUM(D76*E76)</f>
        <v>32.487000000000002</v>
      </c>
    </row>
    <row r="77" spans="1:7" s="46" customFormat="1">
      <c r="A77" s="47" t="s">
        <v>171</v>
      </c>
      <c r="B77" s="23" t="s">
        <v>172</v>
      </c>
      <c r="C77" s="24">
        <v>13</v>
      </c>
      <c r="D77" s="24">
        <v>18.5</v>
      </c>
      <c r="E77" s="55">
        <f>+'[1]Form D Pricing - Page #1'!E$9+1</f>
        <v>1.5470000000000002</v>
      </c>
      <c r="F77" s="56">
        <f t="shared" si="6"/>
        <v>20.111000000000001</v>
      </c>
      <c r="G77" s="56">
        <f t="shared" si="7"/>
        <v>28.619500000000002</v>
      </c>
    </row>
    <row r="78" spans="1:7" s="46" customFormat="1">
      <c r="A78" s="47" t="s">
        <v>173</v>
      </c>
      <c r="B78" s="23" t="s">
        <v>174</v>
      </c>
      <c r="C78" s="24">
        <v>17</v>
      </c>
      <c r="D78" s="24">
        <v>22</v>
      </c>
      <c r="E78" s="55">
        <f>+'[1]Form D Pricing - Page #1'!E$9+1</f>
        <v>1.5470000000000002</v>
      </c>
      <c r="F78" s="56">
        <f t="shared" si="6"/>
        <v>26.299000000000003</v>
      </c>
      <c r="G78" s="56">
        <f t="shared" si="7"/>
        <v>34.034000000000006</v>
      </c>
    </row>
    <row r="79" spans="1:7" s="46" customFormat="1">
      <c r="A79" s="47" t="s">
        <v>175</v>
      </c>
      <c r="B79" s="23" t="s">
        <v>176</v>
      </c>
      <c r="C79" s="24">
        <v>15</v>
      </c>
      <c r="D79" s="24">
        <v>20</v>
      </c>
      <c r="E79" s="55">
        <f>+'[1]Form D Pricing - Page #1'!E$9+1</f>
        <v>1.5470000000000002</v>
      </c>
      <c r="F79" s="56">
        <f t="shared" si="6"/>
        <v>23.205000000000002</v>
      </c>
      <c r="G79" s="56">
        <f t="shared" si="7"/>
        <v>30.940000000000005</v>
      </c>
    </row>
    <row r="80" spans="1:7" s="46" customFormat="1">
      <c r="A80" s="47" t="s">
        <v>177</v>
      </c>
      <c r="B80" s="23" t="s">
        <v>178</v>
      </c>
      <c r="C80" s="24">
        <v>13</v>
      </c>
      <c r="D80" s="24">
        <v>20</v>
      </c>
      <c r="E80" s="55">
        <f>+'[1]Form D Pricing - Page #1'!E$9+1</f>
        <v>1.5470000000000002</v>
      </c>
      <c r="F80" s="56">
        <f t="shared" si="6"/>
        <v>20.111000000000001</v>
      </c>
      <c r="G80" s="56">
        <f t="shared" si="7"/>
        <v>30.940000000000005</v>
      </c>
    </row>
    <row r="81" spans="1:7" s="46" customFormat="1">
      <c r="A81" s="47" t="s">
        <v>179</v>
      </c>
      <c r="B81" s="23" t="s">
        <v>180</v>
      </c>
      <c r="C81" s="24">
        <v>14</v>
      </c>
      <c r="D81" s="24">
        <v>22</v>
      </c>
      <c r="E81" s="55">
        <f>+'[1]Form D Pricing - Page #1'!E$9+1</f>
        <v>1.5470000000000002</v>
      </c>
      <c r="F81" s="56">
        <f t="shared" si="6"/>
        <v>21.658000000000001</v>
      </c>
      <c r="G81" s="56">
        <f t="shared" si="7"/>
        <v>34.034000000000006</v>
      </c>
    </row>
    <row r="82" spans="1:7" s="46" customFormat="1">
      <c r="A82" s="47" t="s">
        <v>181</v>
      </c>
      <c r="B82" s="23" t="s">
        <v>182</v>
      </c>
      <c r="C82" s="24">
        <v>13</v>
      </c>
      <c r="D82" s="24">
        <v>18.5</v>
      </c>
      <c r="E82" s="55">
        <f>+'[1]Form D Pricing - Page #1'!E$9+1</f>
        <v>1.5470000000000002</v>
      </c>
      <c r="F82" s="56">
        <f t="shared" si="6"/>
        <v>20.111000000000001</v>
      </c>
      <c r="G82" s="56">
        <f t="shared" si="7"/>
        <v>28.619500000000002</v>
      </c>
    </row>
    <row r="83" spans="1:7" s="46" customFormat="1">
      <c r="A83" s="47" t="s">
        <v>183</v>
      </c>
      <c r="B83" s="23" t="s">
        <v>184</v>
      </c>
      <c r="C83" s="24">
        <v>15</v>
      </c>
      <c r="D83" s="24">
        <v>22.5</v>
      </c>
      <c r="E83" s="55">
        <f>+'[1]Form D Pricing - Page #1'!E$9+1</f>
        <v>1.5470000000000002</v>
      </c>
      <c r="F83" s="56">
        <f t="shared" si="6"/>
        <v>23.205000000000002</v>
      </c>
      <c r="G83" s="56">
        <f t="shared" si="7"/>
        <v>34.807500000000005</v>
      </c>
    </row>
    <row r="84" spans="1:7" s="46" customFormat="1">
      <c r="A84" s="47" t="s">
        <v>185</v>
      </c>
      <c r="B84" s="23" t="s">
        <v>186</v>
      </c>
      <c r="C84" s="24">
        <v>18</v>
      </c>
      <c r="D84" s="24">
        <v>23.5</v>
      </c>
      <c r="E84" s="55">
        <f>+'[1]Form D Pricing - Page #1'!E$9+1</f>
        <v>1.5470000000000002</v>
      </c>
      <c r="F84" s="56">
        <f t="shared" si="6"/>
        <v>27.846000000000004</v>
      </c>
      <c r="G84" s="56">
        <f t="shared" si="7"/>
        <v>36.354500000000002</v>
      </c>
    </row>
    <row r="85" spans="1:7" s="46" customFormat="1">
      <c r="A85" s="47" t="s">
        <v>187</v>
      </c>
      <c r="B85" s="23" t="s">
        <v>188</v>
      </c>
      <c r="C85" s="24">
        <v>13.5</v>
      </c>
      <c r="D85" s="24">
        <v>18.5</v>
      </c>
      <c r="E85" s="55">
        <f>+'[1]Form D Pricing - Page #1'!E$9+1</f>
        <v>1.5470000000000002</v>
      </c>
      <c r="F85" s="56">
        <f t="shared" si="6"/>
        <v>20.884500000000003</v>
      </c>
      <c r="G85" s="56">
        <f t="shared" si="7"/>
        <v>28.619500000000002</v>
      </c>
    </row>
    <row r="86" spans="1:7" s="46" customFormat="1">
      <c r="A86" s="84" t="s">
        <v>189</v>
      </c>
      <c r="B86" s="85"/>
      <c r="C86" s="85"/>
      <c r="D86" s="85"/>
      <c r="E86" s="85"/>
      <c r="F86" s="85"/>
      <c r="G86" s="86"/>
    </row>
    <row r="87" spans="1:7" s="46" customFormat="1">
      <c r="A87" s="47" t="s">
        <v>190</v>
      </c>
      <c r="B87" s="23" t="s">
        <v>191</v>
      </c>
      <c r="C87" s="24">
        <v>13</v>
      </c>
      <c r="D87" s="24">
        <v>18.5</v>
      </c>
      <c r="E87" s="55">
        <f>+'[1]Form D Pricing - Page #1'!E$15+1</f>
        <v>1.5629999999999999</v>
      </c>
      <c r="F87" s="56">
        <f t="shared" ref="F87:F100" si="8">SUM(C87*E87)</f>
        <v>20.318999999999999</v>
      </c>
      <c r="G87" s="56">
        <f t="shared" ref="G87:G100" si="9">SUM(D87*E87)</f>
        <v>28.915499999999998</v>
      </c>
    </row>
    <row r="88" spans="1:7" s="46" customFormat="1">
      <c r="A88" s="47" t="s">
        <v>192</v>
      </c>
      <c r="B88" s="23" t="s">
        <v>193</v>
      </c>
      <c r="C88" s="24">
        <v>17.5</v>
      </c>
      <c r="D88" s="24">
        <v>20</v>
      </c>
      <c r="E88" s="55">
        <f>+'[1]Form D Pricing - Page #1'!E$15+1</f>
        <v>1.5629999999999999</v>
      </c>
      <c r="F88" s="56">
        <f t="shared" si="8"/>
        <v>27.352499999999999</v>
      </c>
      <c r="G88" s="56">
        <f t="shared" si="9"/>
        <v>31.259999999999998</v>
      </c>
    </row>
    <row r="89" spans="1:7" s="46" customFormat="1">
      <c r="A89" s="47" t="s">
        <v>194</v>
      </c>
      <c r="B89" s="23" t="s">
        <v>195</v>
      </c>
      <c r="C89" s="24">
        <v>19</v>
      </c>
      <c r="D89" s="24">
        <v>22</v>
      </c>
      <c r="E89" s="55">
        <f>+'[1]Form D Pricing - Page #1'!E$15+1</f>
        <v>1.5629999999999999</v>
      </c>
      <c r="F89" s="56">
        <f t="shared" si="8"/>
        <v>29.696999999999999</v>
      </c>
      <c r="G89" s="56">
        <f t="shared" si="9"/>
        <v>34.385999999999996</v>
      </c>
    </row>
    <row r="90" spans="1:7" s="46" customFormat="1">
      <c r="A90" s="47" t="s">
        <v>196</v>
      </c>
      <c r="B90" s="23" t="s">
        <v>197</v>
      </c>
      <c r="C90" s="24">
        <v>21.5</v>
      </c>
      <c r="D90" s="24">
        <v>24</v>
      </c>
      <c r="E90" s="55">
        <f>+'[1]Form D Pricing - Page #1'!E$15+1</f>
        <v>1.5629999999999999</v>
      </c>
      <c r="F90" s="56">
        <f t="shared" si="8"/>
        <v>33.604500000000002</v>
      </c>
      <c r="G90" s="56">
        <f t="shared" si="9"/>
        <v>37.512</v>
      </c>
    </row>
    <row r="91" spans="1:7" s="46" customFormat="1">
      <c r="A91" s="47" t="s">
        <v>198</v>
      </c>
      <c r="B91" s="23" t="s">
        <v>199</v>
      </c>
      <c r="C91" s="24">
        <v>23.5</v>
      </c>
      <c r="D91" s="24">
        <v>26</v>
      </c>
      <c r="E91" s="55">
        <f>+'[1]Form D Pricing - Page #1'!E$15+1</f>
        <v>1.5629999999999999</v>
      </c>
      <c r="F91" s="56">
        <f t="shared" si="8"/>
        <v>36.730499999999999</v>
      </c>
      <c r="G91" s="56">
        <f t="shared" si="9"/>
        <v>40.637999999999998</v>
      </c>
    </row>
    <row r="92" spans="1:7" s="46" customFormat="1">
      <c r="A92" s="47" t="s">
        <v>200</v>
      </c>
      <c r="B92" s="23" t="s">
        <v>201</v>
      </c>
      <c r="C92" s="24">
        <v>16</v>
      </c>
      <c r="D92" s="24">
        <v>28</v>
      </c>
      <c r="E92" s="55">
        <f>+'[1]Form D Pricing - Page #1'!E$15+1</f>
        <v>1.5629999999999999</v>
      </c>
      <c r="F92" s="56">
        <f t="shared" si="8"/>
        <v>25.007999999999999</v>
      </c>
      <c r="G92" s="56">
        <f t="shared" si="9"/>
        <v>43.763999999999996</v>
      </c>
    </row>
    <row r="93" spans="1:7" s="46" customFormat="1">
      <c r="A93" s="47" t="s">
        <v>202</v>
      </c>
      <c r="B93" s="48" t="s">
        <v>203</v>
      </c>
      <c r="C93" s="24">
        <v>20</v>
      </c>
      <c r="D93" s="24">
        <v>26</v>
      </c>
      <c r="E93" s="55">
        <f>+'[1]Form D Pricing - Page #1'!E$15+1</f>
        <v>1.5629999999999999</v>
      </c>
      <c r="F93" s="56">
        <f t="shared" si="8"/>
        <v>31.259999999999998</v>
      </c>
      <c r="G93" s="56">
        <f t="shared" si="9"/>
        <v>40.637999999999998</v>
      </c>
    </row>
    <row r="94" spans="1:7" s="46" customFormat="1">
      <c r="A94" s="47" t="s">
        <v>204</v>
      </c>
      <c r="B94" s="48" t="s">
        <v>205</v>
      </c>
      <c r="C94" s="24">
        <v>17</v>
      </c>
      <c r="D94" s="24">
        <v>24</v>
      </c>
      <c r="E94" s="55">
        <f>+'[1]Form D Pricing - Page #1'!E$15+1</f>
        <v>1.5629999999999999</v>
      </c>
      <c r="F94" s="56">
        <f t="shared" si="8"/>
        <v>26.570999999999998</v>
      </c>
      <c r="G94" s="56">
        <f t="shared" si="9"/>
        <v>37.512</v>
      </c>
    </row>
    <row r="95" spans="1:7" s="46" customFormat="1">
      <c r="A95" s="47" t="s">
        <v>206</v>
      </c>
      <c r="B95" s="23" t="s">
        <v>207</v>
      </c>
      <c r="C95" s="24">
        <v>17.5</v>
      </c>
      <c r="D95" s="24">
        <v>25</v>
      </c>
      <c r="E95" s="55">
        <f>+'[1]Form D Pricing - Page #1'!E$15+1</f>
        <v>1.5629999999999999</v>
      </c>
      <c r="F95" s="56">
        <f t="shared" si="8"/>
        <v>27.352499999999999</v>
      </c>
      <c r="G95" s="56">
        <f t="shared" si="9"/>
        <v>39.074999999999996</v>
      </c>
    </row>
    <row r="96" spans="1:7" s="46" customFormat="1">
      <c r="A96" s="47" t="s">
        <v>208</v>
      </c>
      <c r="B96" s="23" t="s">
        <v>209</v>
      </c>
      <c r="C96" s="24">
        <v>16</v>
      </c>
      <c r="D96" s="24">
        <v>25</v>
      </c>
      <c r="E96" s="55">
        <f>+'[1]Form D Pricing - Page #1'!E$15+1</f>
        <v>1.5629999999999999</v>
      </c>
      <c r="F96" s="56">
        <f t="shared" si="8"/>
        <v>25.007999999999999</v>
      </c>
      <c r="G96" s="56">
        <f t="shared" si="9"/>
        <v>39.074999999999996</v>
      </c>
    </row>
    <row r="97" spans="1:7" s="46" customFormat="1">
      <c r="A97" s="47" t="s">
        <v>210</v>
      </c>
      <c r="B97" s="23" t="s">
        <v>211</v>
      </c>
      <c r="C97" s="24">
        <v>20.5</v>
      </c>
      <c r="D97" s="24">
        <v>30</v>
      </c>
      <c r="E97" s="55">
        <f>+'[1]Form D Pricing - Page #1'!E$15+1</f>
        <v>1.5629999999999999</v>
      </c>
      <c r="F97" s="56">
        <f t="shared" si="8"/>
        <v>32.041499999999999</v>
      </c>
      <c r="G97" s="56">
        <f t="shared" si="9"/>
        <v>46.89</v>
      </c>
    </row>
    <row r="98" spans="1:7" s="46" customFormat="1">
      <c r="A98" s="47" t="s">
        <v>212</v>
      </c>
      <c r="B98" s="23" t="s">
        <v>213</v>
      </c>
      <c r="C98" s="24">
        <v>23.5</v>
      </c>
      <c r="D98" s="24">
        <v>34</v>
      </c>
      <c r="E98" s="55">
        <f>+'[1]Form D Pricing - Page #1'!E$15+1</f>
        <v>1.5629999999999999</v>
      </c>
      <c r="F98" s="56">
        <f t="shared" si="8"/>
        <v>36.730499999999999</v>
      </c>
      <c r="G98" s="56">
        <f t="shared" si="9"/>
        <v>53.141999999999996</v>
      </c>
    </row>
    <row r="99" spans="1:7" s="46" customFormat="1">
      <c r="A99" s="47" t="s">
        <v>214</v>
      </c>
      <c r="B99" s="23" t="s">
        <v>215</v>
      </c>
      <c r="C99" s="24">
        <v>19</v>
      </c>
      <c r="D99" s="24">
        <v>35</v>
      </c>
      <c r="E99" s="55">
        <f>+'[1]Form D Pricing - Page #1'!E$15+1</f>
        <v>1.5629999999999999</v>
      </c>
      <c r="F99" s="56">
        <f t="shared" si="8"/>
        <v>29.696999999999999</v>
      </c>
      <c r="G99" s="56">
        <f t="shared" si="9"/>
        <v>54.704999999999998</v>
      </c>
    </row>
    <row r="100" spans="1:7" s="46" customFormat="1">
      <c r="A100" s="47" t="s">
        <v>216</v>
      </c>
      <c r="B100" s="23" t="s">
        <v>217</v>
      </c>
      <c r="C100" s="24">
        <v>22</v>
      </c>
      <c r="D100" s="24">
        <v>38</v>
      </c>
      <c r="E100" s="55">
        <f>+'[1]Form D Pricing - Page #1'!E$15+1</f>
        <v>1.5629999999999999</v>
      </c>
      <c r="F100" s="56">
        <f t="shared" si="8"/>
        <v>34.385999999999996</v>
      </c>
      <c r="G100" s="56">
        <f t="shared" si="9"/>
        <v>59.393999999999998</v>
      </c>
    </row>
    <row r="101" spans="1:7" s="46" customFormat="1">
      <c r="A101" s="78" t="s">
        <v>218</v>
      </c>
      <c r="B101" s="79"/>
      <c r="C101" s="79"/>
      <c r="D101" s="79"/>
      <c r="E101" s="79"/>
      <c r="F101" s="79"/>
      <c r="G101" s="80"/>
    </row>
    <row r="102" spans="1:7" s="46" customFormat="1">
      <c r="A102" s="47" t="s">
        <v>219</v>
      </c>
      <c r="B102" s="22" t="s">
        <v>220</v>
      </c>
      <c r="C102" s="24">
        <v>18</v>
      </c>
      <c r="D102" s="24">
        <v>25</v>
      </c>
      <c r="E102" s="55">
        <f>+'[1]Form D Pricing - Page #1'!E$9+1</f>
        <v>1.5470000000000002</v>
      </c>
      <c r="F102" s="56">
        <f>SUM(C102*E102)</f>
        <v>27.846000000000004</v>
      </c>
      <c r="G102" s="56">
        <f>SUM(D102*E102)</f>
        <v>38.675000000000004</v>
      </c>
    </row>
    <row r="103" spans="1:7" s="46" customFormat="1">
      <c r="A103" s="47" t="s">
        <v>221</v>
      </c>
      <c r="B103" s="22" t="s">
        <v>222</v>
      </c>
      <c r="C103" s="24">
        <v>23</v>
      </c>
      <c r="D103" s="24">
        <v>27</v>
      </c>
      <c r="E103" s="55">
        <f>+'[1]Form D Pricing - Page #1'!E$9+1</f>
        <v>1.5470000000000002</v>
      </c>
      <c r="F103" s="56">
        <f>SUM(C103*E103)</f>
        <v>35.581000000000003</v>
      </c>
      <c r="G103" s="56">
        <f>SUM(D103*E103)</f>
        <v>41.769000000000005</v>
      </c>
    </row>
    <row r="104" spans="1:7" s="46" customFormat="1">
      <c r="A104" s="47" t="s">
        <v>223</v>
      </c>
      <c r="B104" s="22" t="s">
        <v>224</v>
      </c>
      <c r="C104" s="24">
        <v>22</v>
      </c>
      <c r="D104" s="24">
        <v>30</v>
      </c>
      <c r="E104" s="55">
        <f>+'[1]Form D Pricing - Page #1'!E$9+1</f>
        <v>1.5470000000000002</v>
      </c>
      <c r="F104" s="56">
        <f>SUM(C104*E104)</f>
        <v>34.034000000000006</v>
      </c>
      <c r="G104" s="56">
        <f>SUM(D104*E104)</f>
        <v>46.410000000000004</v>
      </c>
    </row>
    <row r="105" spans="1:7" s="46" customFormat="1">
      <c r="A105" s="78" t="s">
        <v>225</v>
      </c>
      <c r="B105" s="79"/>
      <c r="C105" s="79"/>
      <c r="D105" s="79"/>
      <c r="E105" s="79"/>
      <c r="F105" s="79"/>
      <c r="G105" s="80"/>
    </row>
    <row r="106" spans="1:7" s="46" customFormat="1">
      <c r="A106" s="47" t="s">
        <v>226</v>
      </c>
      <c r="B106" s="22" t="s">
        <v>227</v>
      </c>
      <c r="C106" s="24">
        <v>20.5</v>
      </c>
      <c r="D106" s="24">
        <v>40</v>
      </c>
      <c r="E106" s="55">
        <f>+'[1]Form D Pricing - Page #1'!E$9+1</f>
        <v>1.5470000000000002</v>
      </c>
      <c r="F106" s="56">
        <f t="shared" ref="F106:F132" si="10">SUM(C106*E106)</f>
        <v>31.713500000000003</v>
      </c>
      <c r="G106" s="56">
        <f t="shared" ref="G106:G132" si="11">SUM(D106*E106)</f>
        <v>61.88000000000001</v>
      </c>
    </row>
    <row r="107" spans="1:7" s="46" customFormat="1">
      <c r="A107" s="47" t="s">
        <v>228</v>
      </c>
      <c r="B107" s="22" t="s">
        <v>229</v>
      </c>
      <c r="C107" s="24">
        <v>15.5</v>
      </c>
      <c r="D107" s="24">
        <v>35</v>
      </c>
      <c r="E107" s="55">
        <f>+'[1]Form D Pricing - Page #1'!E$9+1</f>
        <v>1.5470000000000002</v>
      </c>
      <c r="F107" s="56">
        <f t="shared" si="10"/>
        <v>23.978500000000004</v>
      </c>
      <c r="G107" s="56">
        <f t="shared" si="11"/>
        <v>54.145000000000003</v>
      </c>
    </row>
    <row r="108" spans="1:7" s="46" customFormat="1">
      <c r="A108" s="47" t="s">
        <v>230</v>
      </c>
      <c r="B108" s="22" t="s">
        <v>231</v>
      </c>
      <c r="C108" s="24">
        <v>19.5</v>
      </c>
      <c r="D108" s="24">
        <v>34</v>
      </c>
      <c r="E108" s="55">
        <f>+'[1]Form D Pricing - Page #1'!E$9+1</f>
        <v>1.5470000000000002</v>
      </c>
      <c r="F108" s="56">
        <f t="shared" si="10"/>
        <v>30.166500000000003</v>
      </c>
      <c r="G108" s="56">
        <f t="shared" si="11"/>
        <v>52.598000000000006</v>
      </c>
    </row>
    <row r="109" spans="1:7" s="46" customFormat="1">
      <c r="A109" s="47" t="s">
        <v>232</v>
      </c>
      <c r="B109" s="22" t="s">
        <v>233</v>
      </c>
      <c r="C109" s="24">
        <v>18.25</v>
      </c>
      <c r="D109" s="24">
        <v>30</v>
      </c>
      <c r="E109" s="55">
        <f>+'[1]Form D Pricing - Page #1'!E$9+1</f>
        <v>1.5470000000000002</v>
      </c>
      <c r="F109" s="56">
        <f t="shared" si="10"/>
        <v>28.232750000000003</v>
      </c>
      <c r="G109" s="56">
        <f t="shared" si="11"/>
        <v>46.410000000000004</v>
      </c>
    </row>
    <row r="110" spans="1:7" s="46" customFormat="1">
      <c r="A110" s="47" t="s">
        <v>234</v>
      </c>
      <c r="B110" s="22" t="s">
        <v>235</v>
      </c>
      <c r="C110" s="24">
        <v>17.5</v>
      </c>
      <c r="D110" s="24">
        <v>26</v>
      </c>
      <c r="E110" s="55">
        <f>+'[1]Form D Pricing - Page #1'!E$9+1</f>
        <v>1.5470000000000002</v>
      </c>
      <c r="F110" s="56">
        <f t="shared" si="10"/>
        <v>27.072500000000002</v>
      </c>
      <c r="G110" s="56">
        <f t="shared" si="11"/>
        <v>40.222000000000001</v>
      </c>
    </row>
    <row r="111" spans="1:7" s="46" customFormat="1">
      <c r="A111" s="47" t="s">
        <v>236</v>
      </c>
      <c r="B111" s="22" t="s">
        <v>237</v>
      </c>
      <c r="C111" s="24">
        <v>18.5</v>
      </c>
      <c r="D111" s="24">
        <v>30</v>
      </c>
      <c r="E111" s="55">
        <f>+'[1]Form D Pricing - Page #1'!E$9+1</f>
        <v>1.5470000000000002</v>
      </c>
      <c r="F111" s="56">
        <f t="shared" si="10"/>
        <v>28.619500000000002</v>
      </c>
      <c r="G111" s="56">
        <f t="shared" si="11"/>
        <v>46.410000000000004</v>
      </c>
    </row>
    <row r="112" spans="1:7" s="46" customFormat="1">
      <c r="A112" s="47" t="s">
        <v>238</v>
      </c>
      <c r="B112" s="22" t="s">
        <v>231</v>
      </c>
      <c r="C112" s="24">
        <v>19.5</v>
      </c>
      <c r="D112" s="24">
        <v>34</v>
      </c>
      <c r="E112" s="55">
        <f>+'[1]Form D Pricing - Page #1'!E$9+1</f>
        <v>1.5470000000000002</v>
      </c>
      <c r="F112" s="56">
        <f>SUM(C112*E112)</f>
        <v>30.166500000000003</v>
      </c>
      <c r="G112" s="56">
        <f>SUM(D112*E112)</f>
        <v>52.598000000000006</v>
      </c>
    </row>
    <row r="113" spans="1:7" s="46" customFormat="1">
      <c r="A113" s="47" t="s">
        <v>239</v>
      </c>
      <c r="B113" s="22" t="s">
        <v>240</v>
      </c>
      <c r="C113" s="24">
        <v>18.5</v>
      </c>
      <c r="D113" s="24">
        <v>34</v>
      </c>
      <c r="E113" s="55">
        <f>+'[1]Form D Pricing - Page #1'!E$9+1</f>
        <v>1.5470000000000002</v>
      </c>
      <c r="F113" s="56">
        <f t="shared" si="10"/>
        <v>28.619500000000002</v>
      </c>
      <c r="G113" s="56">
        <f t="shared" si="11"/>
        <v>52.598000000000006</v>
      </c>
    </row>
    <row r="114" spans="1:7" s="46" customFormat="1">
      <c r="A114" s="47" t="s">
        <v>241</v>
      </c>
      <c r="B114" s="22" t="s">
        <v>242</v>
      </c>
      <c r="C114" s="24">
        <v>14</v>
      </c>
      <c r="D114" s="24">
        <v>20</v>
      </c>
      <c r="E114" s="55">
        <f>+'[1]Form D Pricing - Page #1'!E$9+1</f>
        <v>1.5470000000000002</v>
      </c>
      <c r="F114" s="56">
        <f>SUM(C114*E114)</f>
        <v>21.658000000000001</v>
      </c>
      <c r="G114" s="56">
        <f>SUM(D114*E114)</f>
        <v>30.940000000000005</v>
      </c>
    </row>
    <row r="115" spans="1:7" s="46" customFormat="1">
      <c r="A115" s="47" t="s">
        <v>243</v>
      </c>
      <c r="B115" s="22" t="s">
        <v>244</v>
      </c>
      <c r="C115" s="24">
        <v>17</v>
      </c>
      <c r="D115" s="24">
        <v>22</v>
      </c>
      <c r="E115" s="55">
        <f>+'[1]Form D Pricing - Page #1'!E$9+1</f>
        <v>1.5470000000000002</v>
      </c>
      <c r="F115" s="56">
        <f t="shared" si="10"/>
        <v>26.299000000000003</v>
      </c>
      <c r="G115" s="56">
        <f t="shared" si="11"/>
        <v>34.034000000000006</v>
      </c>
    </row>
    <row r="116" spans="1:7" s="46" customFormat="1">
      <c r="A116" s="47" t="s">
        <v>245</v>
      </c>
      <c r="B116" s="22" t="s">
        <v>246</v>
      </c>
      <c r="C116" s="24">
        <v>18.5</v>
      </c>
      <c r="D116" s="24">
        <v>28.5</v>
      </c>
      <c r="E116" s="55">
        <f>+'[1]Form D Pricing - Page #1'!E$9+1</f>
        <v>1.5470000000000002</v>
      </c>
      <c r="F116" s="56">
        <f t="shared" si="10"/>
        <v>28.619500000000002</v>
      </c>
      <c r="G116" s="56">
        <f t="shared" si="11"/>
        <v>44.089500000000001</v>
      </c>
    </row>
    <row r="117" spans="1:7" s="46" customFormat="1">
      <c r="A117" s="47" t="s">
        <v>247</v>
      </c>
      <c r="B117" s="22" t="s">
        <v>248</v>
      </c>
      <c r="C117" s="24">
        <v>18.25</v>
      </c>
      <c r="D117" s="24">
        <v>34</v>
      </c>
      <c r="E117" s="55">
        <f>+'[1]Form D Pricing - Page #1'!E$9+1</f>
        <v>1.5470000000000002</v>
      </c>
      <c r="F117" s="56">
        <f t="shared" si="10"/>
        <v>28.232750000000003</v>
      </c>
      <c r="G117" s="56">
        <f t="shared" si="11"/>
        <v>52.598000000000006</v>
      </c>
    </row>
    <row r="118" spans="1:7" s="46" customFormat="1">
      <c r="A118" s="47" t="s">
        <v>249</v>
      </c>
      <c r="B118" s="22" t="s">
        <v>250</v>
      </c>
      <c r="C118" s="24">
        <v>15</v>
      </c>
      <c r="D118" s="24">
        <v>20</v>
      </c>
      <c r="E118" s="55">
        <f>+'[1]Form D Pricing - Page #1'!E$9+1</f>
        <v>1.5470000000000002</v>
      </c>
      <c r="F118" s="56">
        <f t="shared" si="10"/>
        <v>23.205000000000002</v>
      </c>
      <c r="G118" s="56">
        <f t="shared" si="11"/>
        <v>30.940000000000005</v>
      </c>
    </row>
    <row r="119" spans="1:7" s="46" customFormat="1">
      <c r="A119" s="47" t="s">
        <v>251</v>
      </c>
      <c r="B119" s="22" t="s">
        <v>252</v>
      </c>
      <c r="C119" s="24">
        <v>16</v>
      </c>
      <c r="D119" s="24">
        <v>23</v>
      </c>
      <c r="E119" s="55">
        <f>+'[1]Form D Pricing - Page #1'!E$9+1</f>
        <v>1.5470000000000002</v>
      </c>
      <c r="F119" s="56">
        <f t="shared" si="10"/>
        <v>24.752000000000002</v>
      </c>
      <c r="G119" s="56">
        <f t="shared" si="11"/>
        <v>35.581000000000003</v>
      </c>
    </row>
    <row r="120" spans="1:7" s="46" customFormat="1">
      <c r="A120" s="47" t="s">
        <v>253</v>
      </c>
      <c r="B120" s="22" t="s">
        <v>254</v>
      </c>
      <c r="C120" s="24">
        <v>17</v>
      </c>
      <c r="D120" s="24">
        <v>25.5</v>
      </c>
      <c r="E120" s="55">
        <f>+'[1]Form D Pricing - Page #1'!E$9+1</f>
        <v>1.5470000000000002</v>
      </c>
      <c r="F120" s="56">
        <f t="shared" si="10"/>
        <v>26.299000000000003</v>
      </c>
      <c r="G120" s="56">
        <f t="shared" si="11"/>
        <v>39.448500000000003</v>
      </c>
    </row>
    <row r="121" spans="1:7" s="46" customFormat="1">
      <c r="A121" s="47" t="s">
        <v>255</v>
      </c>
      <c r="B121" s="22" t="s">
        <v>256</v>
      </c>
      <c r="C121" s="24">
        <v>12.5</v>
      </c>
      <c r="D121" s="24">
        <v>25</v>
      </c>
      <c r="E121" s="55">
        <f>+'[1]Form D Pricing - Page #1'!E$9+1</f>
        <v>1.5470000000000002</v>
      </c>
      <c r="F121" s="56">
        <f t="shared" si="10"/>
        <v>19.337500000000002</v>
      </c>
      <c r="G121" s="56">
        <f t="shared" si="11"/>
        <v>38.675000000000004</v>
      </c>
    </row>
    <row r="122" spans="1:7" s="46" customFormat="1">
      <c r="A122" s="47" t="s">
        <v>257</v>
      </c>
      <c r="B122" s="22" t="s">
        <v>258</v>
      </c>
      <c r="C122" s="24">
        <v>20</v>
      </c>
      <c r="D122" s="24">
        <v>42</v>
      </c>
      <c r="E122" s="55">
        <f>+'[1]Form D Pricing - Page #1'!E$9+1</f>
        <v>1.5470000000000002</v>
      </c>
      <c r="F122" s="56">
        <f t="shared" si="10"/>
        <v>30.940000000000005</v>
      </c>
      <c r="G122" s="56">
        <f t="shared" si="11"/>
        <v>64.974000000000004</v>
      </c>
    </row>
    <row r="123" spans="1:7" s="46" customFormat="1">
      <c r="A123" s="47" t="s">
        <v>259</v>
      </c>
      <c r="B123" s="23" t="s">
        <v>260</v>
      </c>
      <c r="C123" s="24">
        <v>20</v>
      </c>
      <c r="D123" s="24">
        <v>42</v>
      </c>
      <c r="E123" s="55">
        <f>+'[1]Form D Pricing - Page #1'!E$9+1</f>
        <v>1.5470000000000002</v>
      </c>
      <c r="F123" s="56">
        <f>SUM(C123*E123)</f>
        <v>30.940000000000005</v>
      </c>
      <c r="G123" s="56">
        <f>SUM(D123*E123)</f>
        <v>64.974000000000004</v>
      </c>
    </row>
    <row r="124" spans="1:7" s="46" customFormat="1">
      <c r="A124" s="47" t="s">
        <v>261</v>
      </c>
      <c r="B124" s="23" t="s">
        <v>262</v>
      </c>
      <c r="C124" s="24">
        <v>16</v>
      </c>
      <c r="D124" s="24">
        <v>20</v>
      </c>
      <c r="E124" s="55">
        <f>+'[1]Form D Pricing - Page #1'!E$9+1</f>
        <v>1.5470000000000002</v>
      </c>
      <c r="F124" s="56">
        <f t="shared" si="10"/>
        <v>24.752000000000002</v>
      </c>
      <c r="G124" s="56">
        <f t="shared" si="11"/>
        <v>30.940000000000005</v>
      </c>
    </row>
    <row r="125" spans="1:7" s="46" customFormat="1">
      <c r="A125" s="47" t="s">
        <v>263</v>
      </c>
      <c r="B125" s="23" t="s">
        <v>264</v>
      </c>
      <c r="C125" s="24">
        <v>22.5</v>
      </c>
      <c r="D125" s="24">
        <v>25.5</v>
      </c>
      <c r="E125" s="55">
        <f>+'[1]Form D Pricing - Page #1'!E$9+1</f>
        <v>1.5470000000000002</v>
      </c>
      <c r="F125" s="56">
        <f t="shared" si="10"/>
        <v>34.807500000000005</v>
      </c>
      <c r="G125" s="56">
        <f t="shared" si="11"/>
        <v>39.448500000000003</v>
      </c>
    </row>
    <row r="126" spans="1:7" s="46" customFormat="1">
      <c r="A126" s="47" t="s">
        <v>265</v>
      </c>
      <c r="B126" s="23" t="s">
        <v>266</v>
      </c>
      <c r="C126" s="24">
        <v>24.5</v>
      </c>
      <c r="D126" s="24">
        <v>30</v>
      </c>
      <c r="E126" s="55">
        <f>+'[1]Form D Pricing - Page #1'!E$9+1</f>
        <v>1.5470000000000002</v>
      </c>
      <c r="F126" s="56">
        <f t="shared" si="10"/>
        <v>37.901500000000006</v>
      </c>
      <c r="G126" s="56">
        <f t="shared" si="11"/>
        <v>46.410000000000004</v>
      </c>
    </row>
    <row r="127" spans="1:7" s="46" customFormat="1">
      <c r="A127" s="47" t="s">
        <v>267</v>
      </c>
      <c r="B127" s="23" t="s">
        <v>268</v>
      </c>
      <c r="C127" s="24">
        <v>31</v>
      </c>
      <c r="D127" s="24">
        <v>35</v>
      </c>
      <c r="E127" s="55">
        <f>+'[1]Form D Pricing - Page #1'!E$9+1</f>
        <v>1.5470000000000002</v>
      </c>
      <c r="F127" s="56">
        <f t="shared" si="10"/>
        <v>47.957000000000008</v>
      </c>
      <c r="G127" s="56">
        <f t="shared" si="11"/>
        <v>54.145000000000003</v>
      </c>
    </row>
    <row r="128" spans="1:7" s="46" customFormat="1">
      <c r="A128" s="47" t="s">
        <v>269</v>
      </c>
      <c r="B128" s="22" t="s">
        <v>270</v>
      </c>
      <c r="C128" s="24">
        <v>20</v>
      </c>
      <c r="D128" s="24">
        <v>26</v>
      </c>
      <c r="E128" s="55">
        <f>+'[1]Form D Pricing - Page #1'!E$9+1</f>
        <v>1.5470000000000002</v>
      </c>
      <c r="F128" s="56">
        <f t="shared" si="10"/>
        <v>30.940000000000005</v>
      </c>
      <c r="G128" s="56">
        <f t="shared" si="11"/>
        <v>40.222000000000001</v>
      </c>
    </row>
    <row r="129" spans="1:7" s="46" customFormat="1">
      <c r="A129" s="47" t="s">
        <v>271</v>
      </c>
      <c r="B129" s="22" t="s">
        <v>272</v>
      </c>
      <c r="C129" s="24">
        <v>19.5</v>
      </c>
      <c r="D129" s="24">
        <v>26</v>
      </c>
      <c r="E129" s="55">
        <f>+'[1]Form D Pricing - Page #1'!E$9+1</f>
        <v>1.5470000000000002</v>
      </c>
      <c r="F129" s="56">
        <f>SUM(C129*E129)</f>
        <v>30.166500000000003</v>
      </c>
      <c r="G129" s="56">
        <f>SUM(D129*E129)</f>
        <v>40.222000000000001</v>
      </c>
    </row>
    <row r="130" spans="1:7" s="46" customFormat="1">
      <c r="A130" s="47" t="s">
        <v>273</v>
      </c>
      <c r="B130" s="22" t="s">
        <v>274</v>
      </c>
      <c r="C130" s="24">
        <v>12.5</v>
      </c>
      <c r="D130" s="24">
        <v>18</v>
      </c>
      <c r="E130" s="55">
        <f>+'[1]Form D Pricing - Page #1'!E$9+1</f>
        <v>1.5470000000000002</v>
      </c>
      <c r="F130" s="56">
        <f t="shared" si="10"/>
        <v>19.337500000000002</v>
      </c>
      <c r="G130" s="56">
        <f t="shared" si="11"/>
        <v>27.846000000000004</v>
      </c>
    </row>
    <row r="131" spans="1:7" s="46" customFormat="1">
      <c r="A131" s="47" t="s">
        <v>275</v>
      </c>
      <c r="B131" s="22" t="s">
        <v>276</v>
      </c>
      <c r="C131" s="24">
        <v>18</v>
      </c>
      <c r="D131" s="24">
        <v>30</v>
      </c>
      <c r="E131" s="55">
        <f>+'[1]Form D Pricing - Page #1'!E$9+1</f>
        <v>1.5470000000000002</v>
      </c>
      <c r="F131" s="56">
        <f>SUM(C131*E131)</f>
        <v>27.846000000000004</v>
      </c>
      <c r="G131" s="56">
        <f>SUM(D131*E131)</f>
        <v>46.410000000000004</v>
      </c>
    </row>
    <row r="132" spans="1:7" s="46" customFormat="1">
      <c r="A132" s="47" t="s">
        <v>277</v>
      </c>
      <c r="B132" s="22" t="s">
        <v>278</v>
      </c>
      <c r="C132" s="24">
        <v>20</v>
      </c>
      <c r="D132" s="24">
        <v>41</v>
      </c>
      <c r="E132" s="55">
        <f>+'[1]Form D Pricing - Page #1'!E$9+1</f>
        <v>1.5470000000000002</v>
      </c>
      <c r="F132" s="56">
        <f t="shared" si="10"/>
        <v>30.940000000000005</v>
      </c>
      <c r="G132" s="56">
        <f t="shared" si="11"/>
        <v>63.427000000000007</v>
      </c>
    </row>
    <row r="133" spans="1:7" s="46" customFormat="1">
      <c r="A133" s="47" t="s">
        <v>279</v>
      </c>
      <c r="B133" s="22" t="s">
        <v>280</v>
      </c>
      <c r="C133" s="24">
        <v>18</v>
      </c>
      <c r="D133" s="24">
        <v>35</v>
      </c>
      <c r="E133" s="55">
        <f>+'[1]Form D Pricing - Page #1'!E$9+1</f>
        <v>1.5470000000000002</v>
      </c>
      <c r="F133" s="56">
        <f>SUM(C133*E133)</f>
        <v>27.846000000000004</v>
      </c>
      <c r="G133" s="56">
        <f>SUM(D133*E133)</f>
        <v>54.145000000000003</v>
      </c>
    </row>
    <row r="134" spans="1:7" s="46" customFormat="1">
      <c r="A134" s="78" t="s">
        <v>281</v>
      </c>
      <c r="B134" s="79"/>
      <c r="C134" s="79"/>
      <c r="D134" s="79"/>
      <c r="E134" s="79"/>
      <c r="F134" s="79"/>
      <c r="G134" s="80"/>
    </row>
    <row r="135" spans="1:7" s="46" customFormat="1">
      <c r="A135" s="47" t="s">
        <v>282</v>
      </c>
      <c r="B135" s="23" t="s">
        <v>283</v>
      </c>
      <c r="C135" s="24">
        <v>10</v>
      </c>
      <c r="D135" s="24">
        <v>14</v>
      </c>
      <c r="E135" s="55">
        <f>+'[1]Form D Pricing - Page #1'!E$9+1</f>
        <v>1.5470000000000002</v>
      </c>
      <c r="F135" s="56">
        <f t="shared" ref="F135:F141" si="12">SUM(C135*E135)</f>
        <v>15.470000000000002</v>
      </c>
      <c r="G135" s="56">
        <f t="shared" ref="G135:G141" si="13">SUM(D135*E135)</f>
        <v>21.658000000000001</v>
      </c>
    </row>
    <row r="136" spans="1:7" s="46" customFormat="1">
      <c r="A136" s="47" t="s">
        <v>284</v>
      </c>
      <c r="B136" s="23" t="s">
        <v>285</v>
      </c>
      <c r="C136" s="24">
        <v>10</v>
      </c>
      <c r="D136" s="24">
        <v>15</v>
      </c>
      <c r="E136" s="55">
        <f>+'[1]Form D Pricing - Page #1'!E$9+1</f>
        <v>1.5470000000000002</v>
      </c>
      <c r="F136" s="56">
        <f t="shared" si="12"/>
        <v>15.470000000000002</v>
      </c>
      <c r="G136" s="56">
        <f t="shared" si="13"/>
        <v>23.205000000000002</v>
      </c>
    </row>
    <row r="137" spans="1:7" s="46" customFormat="1">
      <c r="A137" s="47" t="s">
        <v>286</v>
      </c>
      <c r="B137" s="23" t="s">
        <v>287</v>
      </c>
      <c r="C137" s="24">
        <v>10</v>
      </c>
      <c r="D137" s="24">
        <v>14</v>
      </c>
      <c r="E137" s="55">
        <f>+'[1]Form D Pricing - Page #1'!E$9+1</f>
        <v>1.5470000000000002</v>
      </c>
      <c r="F137" s="56">
        <f t="shared" si="12"/>
        <v>15.470000000000002</v>
      </c>
      <c r="G137" s="56">
        <f t="shared" si="13"/>
        <v>21.658000000000001</v>
      </c>
    </row>
    <row r="138" spans="1:7" s="46" customFormat="1">
      <c r="A138" s="47" t="s">
        <v>288</v>
      </c>
      <c r="B138" s="23" t="s">
        <v>289</v>
      </c>
      <c r="C138" s="24">
        <v>12</v>
      </c>
      <c r="D138" s="24">
        <v>20</v>
      </c>
      <c r="E138" s="55">
        <f>+'[1]Form D Pricing - Page #1'!E$9+1</f>
        <v>1.5470000000000002</v>
      </c>
      <c r="F138" s="56">
        <f t="shared" si="12"/>
        <v>18.564</v>
      </c>
      <c r="G138" s="56">
        <f t="shared" si="13"/>
        <v>30.940000000000005</v>
      </c>
    </row>
    <row r="139" spans="1:7" s="46" customFormat="1">
      <c r="A139" s="47" t="s">
        <v>290</v>
      </c>
      <c r="B139" s="23" t="s">
        <v>165</v>
      </c>
      <c r="C139" s="24">
        <v>12</v>
      </c>
      <c r="D139" s="24">
        <v>20</v>
      </c>
      <c r="E139" s="55">
        <f>+'[1]Form D Pricing - Page #1'!E$9+1</f>
        <v>1.5470000000000002</v>
      </c>
      <c r="F139" s="56">
        <f t="shared" si="12"/>
        <v>18.564</v>
      </c>
      <c r="G139" s="56">
        <f t="shared" si="13"/>
        <v>30.940000000000005</v>
      </c>
    </row>
    <row r="140" spans="1:7" s="46" customFormat="1">
      <c r="A140" s="47" t="s">
        <v>291</v>
      </c>
      <c r="B140" s="23" t="s">
        <v>292</v>
      </c>
      <c r="C140" s="24">
        <v>10</v>
      </c>
      <c r="D140" s="24">
        <v>18</v>
      </c>
      <c r="E140" s="55">
        <f>+'[1]Form D Pricing - Page #1'!E$9+1</f>
        <v>1.5470000000000002</v>
      </c>
      <c r="F140" s="56">
        <f t="shared" si="12"/>
        <v>15.470000000000002</v>
      </c>
      <c r="G140" s="56">
        <f t="shared" si="13"/>
        <v>27.846000000000004</v>
      </c>
    </row>
    <row r="141" spans="1:7" s="46" customFormat="1">
      <c r="A141" s="47" t="s">
        <v>293</v>
      </c>
      <c r="B141" s="23" t="s">
        <v>294</v>
      </c>
      <c r="C141" s="24">
        <v>12.5</v>
      </c>
      <c r="D141" s="24">
        <v>20</v>
      </c>
      <c r="E141" s="55">
        <f>+'[1]Form D Pricing - Page #1'!E$9+1</f>
        <v>1.5470000000000002</v>
      </c>
      <c r="F141" s="56">
        <f t="shared" si="12"/>
        <v>19.337500000000002</v>
      </c>
      <c r="G141" s="56">
        <f t="shared" si="13"/>
        <v>30.940000000000005</v>
      </c>
    </row>
  </sheetData>
  <mergeCells count="14">
    <mergeCell ref="A9:G9"/>
    <mergeCell ref="A19:G19"/>
    <mergeCell ref="A1:G1"/>
    <mergeCell ref="A2:G2"/>
    <mergeCell ref="A3:G3"/>
    <mergeCell ref="A4:G4"/>
    <mergeCell ref="C7:D7"/>
    <mergeCell ref="A6:G6"/>
    <mergeCell ref="A134:G134"/>
    <mergeCell ref="A57:G57"/>
    <mergeCell ref="A75:G75"/>
    <mergeCell ref="A86:G86"/>
    <mergeCell ref="A101:G101"/>
    <mergeCell ref="A105:G105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>
      <selection activeCell="F16" sqref="F16"/>
    </sheetView>
  </sheetViews>
  <sheetFormatPr defaultRowHeight="15"/>
  <cols>
    <col min="1" max="1" width="11.7109375" customWidth="1"/>
    <col min="2" max="2" width="75.7109375" customWidth="1"/>
    <col min="3" max="3" width="11.7109375" customWidth="1"/>
  </cols>
  <sheetData>
    <row r="1" spans="1:3">
      <c r="A1" s="57" t="s">
        <v>0</v>
      </c>
      <c r="B1" s="98"/>
      <c r="C1" s="99"/>
    </row>
    <row r="2" spans="1:3">
      <c r="A2" s="62" t="s">
        <v>1</v>
      </c>
      <c r="B2" s="100"/>
      <c r="C2" s="101"/>
    </row>
    <row r="3" spans="1:3">
      <c r="A3" s="58" t="s">
        <v>2</v>
      </c>
      <c r="B3" s="102"/>
      <c r="C3" s="103"/>
    </row>
    <row r="4" spans="1:3">
      <c r="A4" s="58" t="s">
        <v>3</v>
      </c>
      <c r="B4" s="102"/>
      <c r="C4" s="103"/>
    </row>
    <row r="5" spans="1:3" ht="6" customHeight="1" thickBot="1">
      <c r="A5" s="25"/>
      <c r="B5" s="26"/>
      <c r="C5" s="27"/>
    </row>
    <row r="6" spans="1:3" ht="15.75" thickBot="1">
      <c r="A6" s="95" t="s">
        <v>295</v>
      </c>
      <c r="B6" s="96"/>
      <c r="C6" s="97"/>
    </row>
    <row r="7" spans="1:3" ht="6" customHeight="1">
      <c r="A7" s="40"/>
      <c r="B7" s="41"/>
      <c r="C7" s="42"/>
    </row>
    <row r="8" spans="1:3" ht="38.25">
      <c r="A8" s="43" t="s">
        <v>296</v>
      </c>
      <c r="B8" s="44" t="s">
        <v>297</v>
      </c>
      <c r="C8" s="45" t="s">
        <v>298</v>
      </c>
    </row>
    <row r="9" spans="1:3" ht="22.5" customHeight="1">
      <c r="A9" s="32"/>
      <c r="B9" s="31" t="s">
        <v>299</v>
      </c>
      <c r="C9" s="33"/>
    </row>
    <row r="10" spans="1:3" ht="22.5" customHeight="1">
      <c r="A10" s="32"/>
      <c r="B10" s="92" t="s">
        <v>300</v>
      </c>
      <c r="C10" s="92" t="s">
        <v>301</v>
      </c>
    </row>
    <row r="11" spans="1:3" ht="22.5" customHeight="1">
      <c r="A11" s="32"/>
      <c r="B11" s="93"/>
      <c r="C11" s="93"/>
    </row>
    <row r="12" spans="1:3" ht="22.5" customHeight="1">
      <c r="A12" s="32"/>
      <c r="B12" s="94"/>
      <c r="C12" s="94"/>
    </row>
    <row r="13" spans="1:3" ht="22.5" customHeight="1">
      <c r="A13" s="32"/>
      <c r="B13" s="92" t="s">
        <v>302</v>
      </c>
      <c r="C13" s="92" t="s">
        <v>303</v>
      </c>
    </row>
    <row r="14" spans="1:3" ht="22.5" customHeight="1">
      <c r="A14" s="32"/>
      <c r="B14" s="93"/>
      <c r="C14" s="93"/>
    </row>
    <row r="15" spans="1:3" ht="22.5" customHeight="1">
      <c r="A15" s="32"/>
      <c r="B15" s="93"/>
      <c r="C15" s="93"/>
    </row>
    <row r="16" spans="1:3" ht="22.5" customHeight="1">
      <c r="A16" s="32"/>
      <c r="B16" s="94"/>
      <c r="C16" s="94"/>
    </row>
    <row r="17" spans="1:3" ht="22.5" customHeight="1">
      <c r="A17" s="32"/>
      <c r="B17" s="92" t="s">
        <v>304</v>
      </c>
      <c r="C17" s="92" t="s">
        <v>305</v>
      </c>
    </row>
    <row r="18" spans="1:3" ht="22.5" customHeight="1">
      <c r="A18" s="32"/>
      <c r="B18" s="93"/>
      <c r="C18" s="93"/>
    </row>
    <row r="19" spans="1:3" ht="22.5" customHeight="1">
      <c r="A19" s="32"/>
      <c r="B19" s="93"/>
      <c r="C19" s="93"/>
    </row>
    <row r="20" spans="1:3" ht="22.5" customHeight="1">
      <c r="A20" s="32"/>
      <c r="B20" s="94"/>
      <c r="C20" s="94"/>
    </row>
    <row r="21" spans="1:3" ht="22.5" customHeight="1">
      <c r="A21" s="32"/>
      <c r="B21" s="31"/>
      <c r="C21" s="33"/>
    </row>
    <row r="22" spans="1:3" ht="22.5" customHeight="1">
      <c r="A22" s="32"/>
      <c r="B22" s="31"/>
      <c r="C22" s="33"/>
    </row>
    <row r="23" spans="1:3" ht="22.5" customHeight="1">
      <c r="A23" s="32"/>
      <c r="B23" s="31"/>
      <c r="C23" s="33"/>
    </row>
    <row r="24" spans="1:3" ht="22.5" customHeight="1">
      <c r="A24" s="32"/>
      <c r="B24" s="31"/>
      <c r="C24" s="33"/>
    </row>
    <row r="25" spans="1:3" ht="22.5" customHeight="1">
      <c r="A25" s="32"/>
      <c r="B25" s="31"/>
      <c r="C25" s="33"/>
    </row>
    <row r="26" spans="1:3" ht="22.5" customHeight="1">
      <c r="A26" s="32"/>
      <c r="B26" s="31"/>
      <c r="C26" s="33"/>
    </row>
    <row r="27" spans="1:3" ht="22.5" customHeight="1">
      <c r="A27" s="32"/>
      <c r="B27" s="31"/>
      <c r="C27" s="33"/>
    </row>
    <row r="28" spans="1:3" ht="22.5" customHeight="1">
      <c r="A28" s="32"/>
      <c r="B28" s="31"/>
      <c r="C28" s="33"/>
    </row>
    <row r="29" spans="1:3" ht="22.5" customHeight="1">
      <c r="A29" s="32"/>
      <c r="B29" s="31"/>
      <c r="C29" s="33"/>
    </row>
    <row r="30" spans="1:3" ht="22.5" customHeight="1">
      <c r="A30" s="32"/>
      <c r="B30" s="31"/>
      <c r="C30" s="33"/>
    </row>
    <row r="31" spans="1:3" ht="22.5" customHeight="1">
      <c r="A31" s="32"/>
      <c r="B31" s="31"/>
      <c r="C31" s="33"/>
    </row>
    <row r="32" spans="1:3" ht="22.5" customHeight="1">
      <c r="A32" s="32"/>
      <c r="B32" s="31"/>
      <c r="C32" s="33"/>
    </row>
    <row r="33" spans="1:3" ht="22.5" customHeight="1">
      <c r="A33" s="32"/>
      <c r="B33" s="31"/>
      <c r="C33" s="33"/>
    </row>
    <row r="34" spans="1:3" ht="22.5" customHeight="1" thickBot="1">
      <c r="A34" s="34"/>
      <c r="B34" s="35"/>
      <c r="C34" s="36"/>
    </row>
  </sheetData>
  <mergeCells count="11">
    <mergeCell ref="A1:C1"/>
    <mergeCell ref="A2:C2"/>
    <mergeCell ref="A3:C3"/>
    <mergeCell ref="A4:C4"/>
    <mergeCell ref="A6:C6"/>
    <mergeCell ref="B10:B12"/>
    <mergeCell ref="C10:C12"/>
    <mergeCell ref="B13:B16"/>
    <mergeCell ref="C13:C16"/>
    <mergeCell ref="B17:B20"/>
    <mergeCell ref="C17:C20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9B3B5E-C596-4DF7-9912-A7313F712089}"/>
</file>

<file path=customXml/itemProps2.xml><?xml version="1.0" encoding="utf-8"?>
<ds:datastoreItem xmlns:ds="http://schemas.openxmlformats.org/officeDocument/2006/customXml" ds:itemID="{524CD465-655C-4A28-878B-AD73C095E5D8}"/>
</file>

<file path=customXml/itemProps3.xml><?xml version="1.0" encoding="utf-8"?>
<ds:datastoreItem xmlns:ds="http://schemas.openxmlformats.org/officeDocument/2006/customXml" ds:itemID="{34D384EB-F582-4708-AEED-7CD1C95418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Kamalesan, Vinothini</cp:lastModifiedBy>
  <cp:revision/>
  <dcterms:created xsi:type="dcterms:W3CDTF">2017-03-27T12:56:38Z</dcterms:created>
  <dcterms:modified xsi:type="dcterms:W3CDTF">2021-05-26T18:52:38Z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