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hgac.sharepoint.com/sites/BidsandSpecs/All Hazards/HP08-21/HP08-21/Webpage Pricing/Integrated Solutions/"/>
    </mc:Choice>
  </mc:AlternateContent>
  <xr:revisionPtr revIDLastSave="3" documentId="8_{130EAFC7-468A-4A4E-8907-05DC01159EFC}" xr6:coauthVersionLast="45" xr6:coauthVersionMax="47" xr10:uidLastSave="{3A9F2A13-2591-40BD-ABF0-5152C48007AE}"/>
  <bookViews>
    <workbookView xWindow="2820" yWindow="1350" windowWidth="21600" windowHeight="11385" xr2:uid="{00000000-000D-0000-FFFF-FFFF00000000}"/>
  </bookViews>
  <sheets>
    <sheet name="Form D" sheetId="4" r:id="rId1"/>
  </sheets>
  <definedNames>
    <definedName name="Bracket_0">#REF!</definedName>
    <definedName name="Bracket_1">#REF!</definedName>
    <definedName name="Bracket_2">#REF!</definedName>
    <definedName name="Bracket_3">#REF!</definedName>
    <definedName name="Bracket_4">#REF!</definedName>
    <definedName name="Bracket_5">#REF!</definedName>
    <definedName name="Bracket_6">#REF!</definedName>
    <definedName name="Bracket_7">#REF!</definedName>
    <definedName name="Bracket_8">#REF!</definedName>
    <definedName name="_xlnm.Print_Area" localSheetId="0">'Form D'!$A$2:$L$52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4" l="1"/>
  <c r="J43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9" i="4"/>
  <c r="J39" i="4"/>
  <c r="I39" i="4"/>
  <c r="H39" i="4"/>
  <c r="K38" i="4"/>
  <c r="J38" i="4"/>
  <c r="I38" i="4"/>
  <c r="H38" i="4"/>
  <c r="K37" i="4"/>
  <c r="J37" i="4"/>
  <c r="I37" i="4"/>
  <c r="H37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30" i="4"/>
  <c r="J30" i="4"/>
  <c r="I30" i="4"/>
  <c r="H30" i="4"/>
  <c r="K29" i="4"/>
  <c r="J29" i="4"/>
  <c r="I29" i="4"/>
  <c r="H29" i="4"/>
  <c r="K28" i="4"/>
  <c r="J28" i="4"/>
  <c r="I28" i="4"/>
  <c r="H28" i="4"/>
  <c r="K27" i="4"/>
  <c r="J27" i="4"/>
  <c r="I27" i="4"/>
  <c r="H27" i="4"/>
  <c r="K26" i="4"/>
  <c r="J26" i="4"/>
  <c r="I26" i="4"/>
  <c r="H26" i="4"/>
  <c r="H25" i="4"/>
  <c r="K23" i="4"/>
  <c r="J23" i="4"/>
  <c r="I23" i="4"/>
  <c r="H23" i="4"/>
  <c r="K22" i="4"/>
  <c r="J22" i="4"/>
  <c r="I22" i="4"/>
  <c r="H22" i="4"/>
  <c r="K21" i="4"/>
  <c r="J21" i="4"/>
  <c r="I21" i="4"/>
  <c r="H21" i="4"/>
  <c r="K20" i="4"/>
  <c r="J20" i="4"/>
  <c r="I20" i="4"/>
  <c r="H20" i="4"/>
  <c r="K19" i="4"/>
  <c r="J19" i="4"/>
  <c r="I19" i="4"/>
  <c r="H19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K9" i="4"/>
  <c r="J9" i="4"/>
</calcChain>
</file>

<file path=xl/sharedStrings.xml><?xml version="1.0" encoding="utf-8"?>
<sst xmlns="http://schemas.openxmlformats.org/spreadsheetml/2006/main" count="73" uniqueCount="53">
  <si>
    <t>Integrated Solution Consulting Corporation</t>
  </si>
  <si>
    <t>All Hazards Preparedness, Planning, Consulting &amp; Recovery Services</t>
  </si>
  <si>
    <t>Contract No.: HP08-21</t>
  </si>
  <si>
    <t>Scope of Services</t>
  </si>
  <si>
    <t>Labor Categories</t>
  </si>
  <si>
    <t xml:space="preserve">Audited ISC Labor Rates (Loaded) </t>
  </si>
  <si>
    <t>Proposed Discount  Offered Through HGAC</t>
  </si>
  <si>
    <t>Price Offered to the Houston-Galveston Area Council                          Labor Rates (loaded)                                        On Site/Off Site*</t>
  </si>
  <si>
    <t>Escalation Rates</t>
  </si>
  <si>
    <t xml:space="preserve"> Level I  
 (0-5 yrs) </t>
  </si>
  <si>
    <t xml:space="preserve"> Level II 
 (5-10 yrs) </t>
  </si>
  <si>
    <t xml:space="preserve"> Level III
 (10-15 Yrs) </t>
  </si>
  <si>
    <t>Level IV 
(15+Yrs)</t>
  </si>
  <si>
    <t xml:space="preserve"> Level I   
(0-5 yrs) </t>
  </si>
  <si>
    <t xml:space="preserve"> Level II  
(5-10 yrs) </t>
  </si>
  <si>
    <t xml:space="preserve"> Level III (10+ yrs) </t>
  </si>
  <si>
    <t xml:space="preserve">Pre-Disaster Services: </t>
  </si>
  <si>
    <t>Project Executive</t>
  </si>
  <si>
    <t>Subject/Industry Matter Specialist</t>
  </si>
  <si>
    <t>Project Manager</t>
  </si>
  <si>
    <t>Senior Consultant</t>
  </si>
  <si>
    <t>Consultant</t>
  </si>
  <si>
    <t>Associate</t>
  </si>
  <si>
    <t>Instructor</t>
  </si>
  <si>
    <t>Emergency Management Specialist</t>
  </si>
  <si>
    <t>Planner</t>
  </si>
  <si>
    <t>Exercise Designer</t>
  </si>
  <si>
    <t>Exercise Coordinator</t>
  </si>
  <si>
    <t>FAA Licensed UAV / Drone Pilot</t>
  </si>
  <si>
    <t>GIS Analyst</t>
  </si>
  <si>
    <t>Computer Specialist</t>
  </si>
  <si>
    <t>Administrator***</t>
  </si>
  <si>
    <t xml:space="preserve">Post-Disaster Services:  
</t>
  </si>
  <si>
    <t>Insurance Specialist</t>
  </si>
  <si>
    <t>Accountant</t>
  </si>
  <si>
    <t>Disaster Recovery Planner</t>
  </si>
  <si>
    <t>Mitigation Specialist</t>
  </si>
  <si>
    <t>Public Assistance Specialist</t>
  </si>
  <si>
    <t>Cost Estimator</t>
  </si>
  <si>
    <t>Legal Specialist</t>
  </si>
  <si>
    <t>Environmental Specialist</t>
  </si>
  <si>
    <t>Grant Administrator</t>
  </si>
  <si>
    <t>Computer &amp; Data Analyst</t>
  </si>
  <si>
    <t>Other Direct Costs</t>
  </si>
  <si>
    <t>Supplies</t>
  </si>
  <si>
    <t>No Charge</t>
  </si>
  <si>
    <t>Faxes</t>
  </si>
  <si>
    <t>Black &amp; White Copies</t>
  </si>
  <si>
    <t>per page</t>
  </si>
  <si>
    <t>Color Copies</t>
  </si>
  <si>
    <t xml:space="preserve">Professional Production </t>
  </si>
  <si>
    <t>Reimbursable 3rd Party Expenses</t>
  </si>
  <si>
    <t>No Mark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</si>
</sst>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3" x14ac:knownFonts="1">
    <font>
      <sz val="10"/>
      <name val="Times New Roman"/>
    </font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 style="medium">
        <color theme="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5" fillId="0" borderId="0"/>
    <xf numFmtId="0" fontId="3" fillId="0" borderId="0"/>
  </cellStyleXfs>
  <cellXfs count="81">
    <xf numFmtId="0" fontId="0" fillId="0" borderId="0" xfId="0"/>
    <xf numFmtId="0" fontId="2" fillId="0" borderId="0" xfId="5" applyFont="1" applyAlignment="1">
      <alignment vertical="center"/>
    </xf>
    <xf numFmtId="44" fontId="6" fillId="3" borderId="30" xfId="1" applyFont="1" applyFill="1" applyBorder="1" applyAlignment="1">
      <alignment horizontal="center" wrapText="1"/>
    </xf>
    <xf numFmtId="44" fontId="6" fillId="3" borderId="31" xfId="1" applyFont="1" applyFill="1" applyBorder="1" applyAlignment="1">
      <alignment horizontal="center" wrapText="1"/>
    </xf>
    <xf numFmtId="44" fontId="6" fillId="5" borderId="5" xfId="1" applyFont="1" applyFill="1" applyBorder="1" applyAlignment="1">
      <alignment horizontal="center" wrapText="1"/>
    </xf>
    <xf numFmtId="44" fontId="6" fillId="5" borderId="1" xfId="1" applyFont="1" applyFill="1" applyBorder="1" applyAlignment="1">
      <alignment horizontal="center" wrapText="1"/>
    </xf>
    <xf numFmtId="44" fontId="10" fillId="6" borderId="7" xfId="1" applyFont="1" applyFill="1" applyBorder="1"/>
    <xf numFmtId="44" fontId="10" fillId="7" borderId="8" xfId="1" applyFont="1" applyFill="1" applyBorder="1"/>
    <xf numFmtId="164" fontId="10" fillId="8" borderId="7" xfId="0" applyNumberFormat="1" applyFont="1" applyFill="1" applyBorder="1" applyAlignment="1">
      <alignment horizontal="center"/>
    </xf>
    <xf numFmtId="44" fontId="11" fillId="6" borderId="8" xfId="1" applyFont="1" applyFill="1" applyBorder="1"/>
    <xf numFmtId="44" fontId="11" fillId="9" borderId="8" xfId="1" applyFont="1" applyFill="1" applyBorder="1"/>
    <xf numFmtId="10" fontId="10" fillId="10" borderId="7" xfId="0" applyNumberFormat="1" applyFont="1" applyFill="1" applyBorder="1" applyAlignment="1">
      <alignment horizontal="center"/>
    </xf>
    <xf numFmtId="44" fontId="10" fillId="7" borderId="10" xfId="1" applyFont="1" applyFill="1" applyBorder="1"/>
    <xf numFmtId="164" fontId="10" fillId="8" borderId="11" xfId="0" applyNumberFormat="1" applyFont="1" applyFill="1" applyBorder="1" applyAlignment="1">
      <alignment horizontal="center"/>
    </xf>
    <xf numFmtId="44" fontId="11" fillId="9" borderId="10" xfId="1" applyFont="1" applyFill="1" applyBorder="1"/>
    <xf numFmtId="10" fontId="10" fillId="10" borderId="12" xfId="0" applyNumberFormat="1" applyFont="1" applyFill="1" applyBorder="1" applyAlignment="1">
      <alignment horizontal="center"/>
    </xf>
    <xf numFmtId="44" fontId="10" fillId="7" borderId="13" xfId="1" applyFont="1" applyFill="1" applyBorder="1"/>
    <xf numFmtId="164" fontId="10" fillId="8" borderId="5" xfId="0" applyNumberFormat="1" applyFont="1" applyFill="1" applyBorder="1" applyAlignment="1">
      <alignment horizontal="center"/>
    </xf>
    <xf numFmtId="44" fontId="11" fillId="9" borderId="13" xfId="1" applyFont="1" applyFill="1" applyBorder="1"/>
    <xf numFmtId="10" fontId="10" fillId="10" borderId="14" xfId="0" applyNumberFormat="1" applyFont="1" applyFill="1" applyBorder="1" applyAlignment="1">
      <alignment horizontal="center"/>
    </xf>
    <xf numFmtId="44" fontId="10" fillId="6" borderId="15" xfId="1" applyFont="1" applyFill="1" applyBorder="1"/>
    <xf numFmtId="44" fontId="10" fillId="7" borderId="15" xfId="1" applyFont="1" applyFill="1" applyBorder="1"/>
    <xf numFmtId="164" fontId="10" fillId="8" borderId="15" xfId="0" applyNumberFormat="1" applyFont="1" applyFill="1" applyBorder="1" applyAlignment="1">
      <alignment horizontal="center"/>
    </xf>
    <xf numFmtId="44" fontId="10" fillId="9" borderId="15" xfId="1" applyFont="1" applyFill="1" applyBorder="1"/>
    <xf numFmtId="10" fontId="10" fillId="10" borderId="16" xfId="0" applyNumberFormat="1" applyFont="1" applyFill="1" applyBorder="1" applyAlignment="1">
      <alignment horizontal="center"/>
    </xf>
    <xf numFmtId="44" fontId="10" fillId="7" borderId="17" xfId="1" applyFont="1" applyFill="1" applyBorder="1"/>
    <xf numFmtId="164" fontId="10" fillId="8" borderId="17" xfId="0" applyNumberFormat="1" applyFont="1" applyFill="1" applyBorder="1" applyAlignment="1">
      <alignment horizontal="center"/>
    </xf>
    <xf numFmtId="44" fontId="10" fillId="9" borderId="17" xfId="1" applyFont="1" applyFill="1" applyBorder="1"/>
    <xf numFmtId="10" fontId="10" fillId="10" borderId="18" xfId="0" applyNumberFormat="1" applyFont="1" applyFill="1" applyBorder="1" applyAlignment="1">
      <alignment horizontal="center"/>
    </xf>
    <xf numFmtId="44" fontId="10" fillId="7" borderId="20" xfId="1" applyFont="1" applyFill="1" applyBorder="1"/>
    <xf numFmtId="164" fontId="10" fillId="8" borderId="20" xfId="0" applyNumberFormat="1" applyFont="1" applyFill="1" applyBorder="1" applyAlignment="1">
      <alignment horizontal="center"/>
    </xf>
    <xf numFmtId="44" fontId="10" fillId="9" borderId="20" xfId="1" applyFont="1" applyFill="1" applyBorder="1"/>
    <xf numFmtId="10" fontId="10" fillId="10" borderId="21" xfId="0" applyNumberFormat="1" applyFont="1" applyFill="1" applyBorder="1" applyAlignment="1">
      <alignment horizontal="center"/>
    </xf>
    <xf numFmtId="164" fontId="10" fillId="10" borderId="8" xfId="0" applyNumberFormat="1" applyFont="1" applyFill="1" applyBorder="1" applyAlignment="1">
      <alignment horizontal="center"/>
    </xf>
    <xf numFmtId="164" fontId="10" fillId="10" borderId="10" xfId="0" applyNumberFormat="1" applyFont="1" applyFill="1" applyBorder="1" applyAlignment="1">
      <alignment horizontal="center"/>
    </xf>
    <xf numFmtId="164" fontId="10" fillId="10" borderId="23" xfId="0" applyNumberFormat="1" applyFont="1" applyFill="1" applyBorder="1" applyAlignment="1">
      <alignment horizontal="center"/>
    </xf>
    <xf numFmtId="10" fontId="10" fillId="10" borderId="24" xfId="0" applyNumberFormat="1" applyFont="1" applyFill="1" applyBorder="1" applyAlignment="1">
      <alignment horizontal="center"/>
    </xf>
    <xf numFmtId="0" fontId="10" fillId="0" borderId="8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10" fillId="0" borderId="20" xfId="0" applyFont="1" applyBorder="1" applyAlignment="1">
      <alignment wrapText="1"/>
    </xf>
    <xf numFmtId="0" fontId="12" fillId="0" borderId="0" xfId="0" applyFont="1" applyAlignment="1">
      <alignment horizontal="left" wrapText="1"/>
    </xf>
    <xf numFmtId="0" fontId="10" fillId="0" borderId="23" xfId="0" applyFont="1" applyBorder="1" applyAlignment="1">
      <alignment wrapText="1"/>
    </xf>
    <xf numFmtId="44" fontId="1" fillId="7" borderId="9" xfId="1" applyFont="1" applyFill="1" applyBorder="1"/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7" fillId="4" borderId="28" xfId="0" applyFont="1" applyFill="1" applyBorder="1" applyAlignment="1">
      <alignment horizontal="center" wrapText="1"/>
    </xf>
    <xf numFmtId="0" fontId="7" fillId="4" borderId="32" xfId="0" applyFont="1" applyFill="1" applyBorder="1" applyAlignment="1">
      <alignment horizontal="center" wrapText="1"/>
    </xf>
    <xf numFmtId="44" fontId="7" fillId="5" borderId="29" xfId="1" applyFont="1" applyFill="1" applyBorder="1" applyAlignment="1">
      <alignment horizontal="center" wrapText="1"/>
    </xf>
    <xf numFmtId="44" fontId="7" fillId="5" borderId="2" xfId="1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0" fillId="9" borderId="9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4" fillId="0" borderId="0" xfId="5" applyFont="1" applyAlignment="1">
      <alignment horizontal="center" vertical="center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/>
    </xf>
    <xf numFmtId="44" fontId="7" fillId="3" borderId="25" xfId="1" applyFont="1" applyFill="1" applyBorder="1" applyAlignment="1">
      <alignment horizontal="center" wrapText="1"/>
    </xf>
    <xf numFmtId="44" fontId="7" fillId="3" borderId="26" xfId="1" applyFont="1" applyFill="1" applyBorder="1" applyAlignment="1">
      <alignment horizontal="center" wrapText="1"/>
    </xf>
    <xf numFmtId="44" fontId="7" fillId="3" borderId="27" xfId="1" applyFont="1" applyFill="1" applyBorder="1" applyAlignment="1">
      <alignment horizontal="center" wrapText="1"/>
    </xf>
  </cellXfs>
  <cellStyles count="6">
    <cellStyle name="Currency" xfId="1" builtinId="4"/>
    <cellStyle name="Currency 3" xfId="2" xr:uid="{00000000-0005-0000-0000-000001000000}"/>
    <cellStyle name="Normal" xfId="0" builtinId="0"/>
    <cellStyle name="Normal 2" xfId="3" xr:uid="{00000000-0005-0000-0000-000003000000}"/>
    <cellStyle name="Normal 4" xfId="4" xr:uid="{00000000-0005-0000-0000-000004000000}"/>
    <cellStyle name="Normal_Section C2 - Forms (D-E)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2:L54"/>
  <sheetViews>
    <sheetView tabSelected="1" zoomScale="75" zoomScaleNormal="75" workbookViewId="0">
      <selection activeCell="A2" sqref="A2:L2"/>
    </sheetView>
  </sheetViews>
  <sheetFormatPr defaultColWidth="10.6640625" defaultRowHeight="12.75" x14ac:dyDescent="0.2"/>
  <cols>
    <col min="1" max="1" width="12.33203125" style="1" customWidth="1"/>
    <col min="2" max="2" width="28.1640625" style="1" customWidth="1"/>
    <col min="3" max="6" width="13" style="1" customWidth="1"/>
    <col min="7" max="7" width="10.6640625" style="1"/>
    <col min="8" max="11" width="13" style="1" customWidth="1"/>
    <col min="12" max="16384" width="10.6640625" style="1"/>
  </cols>
  <sheetData>
    <row r="2" spans="1:12" ht="22.5" customHeight="1" x14ac:dyDescent="0.2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27" customHeight="1" x14ac:dyDescent="0.2">
      <c r="A3" s="63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27" customHeight="1" x14ac:dyDescent="0.2">
      <c r="A4" s="63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27.75" customHeight="1" x14ac:dyDescent="0.2">
      <c r="A5" s="63" t="s">
        <v>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24.95" customHeight="1" thickBot="1" x14ac:dyDescent="0.25"/>
    <row r="7" spans="1:12" ht="15.75" thickBot="1" x14ac:dyDescent="0.3">
      <c r="A7" s="65" t="s">
        <v>3</v>
      </c>
      <c r="B7" s="65" t="s">
        <v>4</v>
      </c>
      <c r="C7" s="78" t="s">
        <v>5</v>
      </c>
      <c r="D7" s="79"/>
      <c r="E7" s="79"/>
      <c r="F7" s="80"/>
      <c r="G7" s="50" t="s">
        <v>6</v>
      </c>
      <c r="H7" s="52" t="s">
        <v>7</v>
      </c>
      <c r="I7" s="53"/>
      <c r="J7" s="53"/>
      <c r="K7" s="53"/>
      <c r="L7" s="54" t="s">
        <v>8</v>
      </c>
    </row>
    <row r="8" spans="1:12" ht="30.75" thickBot="1" x14ac:dyDescent="0.3">
      <c r="A8" s="66"/>
      <c r="B8" s="66"/>
      <c r="C8" s="2" t="s">
        <v>9</v>
      </c>
      <c r="D8" s="2" t="s">
        <v>10</v>
      </c>
      <c r="E8" s="3" t="s">
        <v>11</v>
      </c>
      <c r="F8" s="3" t="s">
        <v>12</v>
      </c>
      <c r="G8" s="51"/>
      <c r="H8" s="4" t="s">
        <v>13</v>
      </c>
      <c r="I8" s="4" t="s">
        <v>14</v>
      </c>
      <c r="J8" s="4" t="s">
        <v>15</v>
      </c>
      <c r="K8" s="5" t="s">
        <v>12</v>
      </c>
      <c r="L8" s="55"/>
    </row>
    <row r="9" spans="1:12" ht="15" x14ac:dyDescent="0.25">
      <c r="A9" s="74" t="s">
        <v>16</v>
      </c>
      <c r="B9" s="37" t="s">
        <v>17</v>
      </c>
      <c r="C9" s="6"/>
      <c r="D9" s="6"/>
      <c r="E9" s="7">
        <v>219.78959999999998</v>
      </c>
      <c r="F9" s="7">
        <v>242.99100000000001</v>
      </c>
      <c r="G9" s="8">
        <v>3.3000000000000002E-2</v>
      </c>
      <c r="H9" s="9"/>
      <c r="I9" s="6"/>
      <c r="J9" s="10">
        <f>(1-G9)*E9</f>
        <v>212.53654319999998</v>
      </c>
      <c r="K9" s="10">
        <f>(1-G9)*F9</f>
        <v>234.972297</v>
      </c>
      <c r="L9" s="11">
        <v>3.9199999999999999E-2</v>
      </c>
    </row>
    <row r="10" spans="1:12" ht="30" x14ac:dyDescent="0.25">
      <c r="A10" s="75"/>
      <c r="B10" s="38" t="s">
        <v>18</v>
      </c>
      <c r="C10" s="12">
        <v>161.50207499999999</v>
      </c>
      <c r="D10" s="12">
        <v>179.44674999999998</v>
      </c>
      <c r="E10" s="12">
        <v>200.19540000000001</v>
      </c>
      <c r="F10" s="12">
        <v>231.40985000000001</v>
      </c>
      <c r="G10" s="13">
        <v>3.3000000000000002E-2</v>
      </c>
      <c r="H10" s="14">
        <f>(1-G10)*C10</f>
        <v>156.17250652499999</v>
      </c>
      <c r="I10" s="14">
        <f>(1-G10)*D10</f>
        <v>173.52500724999999</v>
      </c>
      <c r="J10" s="14">
        <f>(1-G10)*E10</f>
        <v>193.58895179999999</v>
      </c>
      <c r="K10" s="14">
        <f>(1-G10)*F10</f>
        <v>223.77332494999999</v>
      </c>
      <c r="L10" s="15">
        <v>3.9199999999999999E-2</v>
      </c>
    </row>
    <row r="11" spans="1:12" ht="15" x14ac:dyDescent="0.25">
      <c r="A11" s="75"/>
      <c r="B11" s="38" t="s">
        <v>19</v>
      </c>
      <c r="C11" s="12">
        <v>160.468875</v>
      </c>
      <c r="D11" s="12">
        <v>178.29874999999998</v>
      </c>
      <c r="E11" s="12">
        <v>184.9872</v>
      </c>
      <c r="F11" s="12">
        <v>195.20480000000001</v>
      </c>
      <c r="G11" s="13">
        <v>3.3000000000000002E-2</v>
      </c>
      <c r="H11" s="14">
        <f t="shared" ref="H11:H23" si="0">(1-G11)*C11</f>
        <v>155.173402125</v>
      </c>
      <c r="I11" s="14">
        <f t="shared" ref="I11:I23" si="1">(1-G11)*D11</f>
        <v>172.41489124999998</v>
      </c>
      <c r="J11" s="14">
        <f t="shared" ref="J11:J23" si="2">(1-G11)*E11</f>
        <v>178.8826224</v>
      </c>
      <c r="K11" s="14">
        <f t="shared" ref="K11:K23" si="3">(1-G11)*F11</f>
        <v>188.76304160000001</v>
      </c>
      <c r="L11" s="15">
        <v>3.9199999999999999E-2</v>
      </c>
    </row>
    <row r="12" spans="1:12" ht="15" x14ac:dyDescent="0.25">
      <c r="A12" s="75"/>
      <c r="B12" s="38" t="s">
        <v>20</v>
      </c>
      <c r="C12" s="12">
        <v>137.69235</v>
      </c>
      <c r="D12" s="12">
        <v>152.9915</v>
      </c>
      <c r="E12" s="12">
        <v>159.12</v>
      </c>
      <c r="F12" s="12">
        <v>168.5915</v>
      </c>
      <c r="G12" s="13">
        <v>3.3000000000000002E-2</v>
      </c>
      <c r="H12" s="14">
        <f t="shared" si="0"/>
        <v>133.14850245</v>
      </c>
      <c r="I12" s="14">
        <f t="shared" si="1"/>
        <v>147.9427805</v>
      </c>
      <c r="J12" s="14">
        <f t="shared" si="2"/>
        <v>153.86904000000001</v>
      </c>
      <c r="K12" s="14">
        <f t="shared" si="3"/>
        <v>163.02798049999998</v>
      </c>
      <c r="L12" s="15">
        <v>3.9199999999999999E-2</v>
      </c>
    </row>
    <row r="13" spans="1:12" ht="15" x14ac:dyDescent="0.25">
      <c r="A13" s="75"/>
      <c r="B13" s="38" t="s">
        <v>21</v>
      </c>
      <c r="C13" s="12">
        <v>111.2829</v>
      </c>
      <c r="D13" s="12">
        <v>123.98099999999999</v>
      </c>
      <c r="E13" s="12">
        <v>135.27979999999999</v>
      </c>
      <c r="F13" s="12">
        <v>148.393</v>
      </c>
      <c r="G13" s="13">
        <v>3.3000000000000002E-2</v>
      </c>
      <c r="H13" s="14">
        <f t="shared" si="0"/>
        <v>107.61056429999999</v>
      </c>
      <c r="I13" s="14">
        <f t="shared" si="1"/>
        <v>119.88962699999999</v>
      </c>
      <c r="J13" s="14">
        <f t="shared" si="2"/>
        <v>130.81556659999998</v>
      </c>
      <c r="K13" s="14">
        <f t="shared" si="3"/>
        <v>143.49603099999999</v>
      </c>
      <c r="L13" s="15">
        <v>3.9199999999999999E-2</v>
      </c>
    </row>
    <row r="14" spans="1:12" ht="15" x14ac:dyDescent="0.25">
      <c r="A14" s="75"/>
      <c r="B14" s="38" t="s">
        <v>22</v>
      </c>
      <c r="C14" s="12">
        <v>93.024749999999997</v>
      </c>
      <c r="D14" s="12">
        <v>105.0275</v>
      </c>
      <c r="E14" s="12">
        <v>119.6644</v>
      </c>
      <c r="F14" s="12">
        <v>134.35554999999999</v>
      </c>
      <c r="G14" s="13">
        <v>3.3000000000000002E-2</v>
      </c>
      <c r="H14" s="14">
        <f t="shared" si="0"/>
        <v>89.954933249999996</v>
      </c>
      <c r="I14" s="14">
        <f t="shared" si="1"/>
        <v>101.5615925</v>
      </c>
      <c r="J14" s="14">
        <f t="shared" si="2"/>
        <v>115.7154748</v>
      </c>
      <c r="K14" s="14">
        <f t="shared" si="3"/>
        <v>129.92181685</v>
      </c>
      <c r="L14" s="15">
        <v>3.9199999999999999E-2</v>
      </c>
    </row>
    <row r="15" spans="1:12" ht="15" x14ac:dyDescent="0.25">
      <c r="A15" s="75"/>
      <c r="B15" s="38" t="s">
        <v>23</v>
      </c>
      <c r="C15" s="12">
        <v>98.882724999999994</v>
      </c>
      <c r="D15" s="12">
        <v>120.42525000000001</v>
      </c>
      <c r="E15" s="12">
        <v>142.99379999999999</v>
      </c>
      <c r="F15" s="12">
        <v>199.68095</v>
      </c>
      <c r="G15" s="13">
        <v>3.3000000000000002E-2</v>
      </c>
      <c r="H15" s="14">
        <f t="shared" si="0"/>
        <v>95.619595074999992</v>
      </c>
      <c r="I15" s="14">
        <f t="shared" si="1"/>
        <v>116.45121675</v>
      </c>
      <c r="J15" s="14">
        <f t="shared" si="2"/>
        <v>138.27500459999999</v>
      </c>
      <c r="K15" s="14">
        <f t="shared" si="3"/>
        <v>193.09147865</v>
      </c>
      <c r="L15" s="15">
        <v>3.9199999999999999E-2</v>
      </c>
    </row>
    <row r="16" spans="1:12" ht="30" x14ac:dyDescent="0.25">
      <c r="A16" s="75"/>
      <c r="B16" s="38" t="s">
        <v>24</v>
      </c>
      <c r="C16" s="12">
        <v>99.448899999999995</v>
      </c>
      <c r="D16" s="12">
        <v>118.721</v>
      </c>
      <c r="E16" s="12">
        <v>131.22120000000001</v>
      </c>
      <c r="F16" s="12">
        <v>151.57980000000001</v>
      </c>
      <c r="G16" s="13">
        <v>3.3000000000000002E-2</v>
      </c>
      <c r="H16" s="14">
        <f t="shared" si="0"/>
        <v>96.167086299999994</v>
      </c>
      <c r="I16" s="14">
        <f t="shared" si="1"/>
        <v>114.803207</v>
      </c>
      <c r="J16" s="14">
        <f t="shared" si="2"/>
        <v>126.89090040000001</v>
      </c>
      <c r="K16" s="14">
        <f t="shared" si="3"/>
        <v>146.57766660000001</v>
      </c>
      <c r="L16" s="15">
        <v>3.9199999999999999E-2</v>
      </c>
    </row>
    <row r="17" spans="1:12" ht="15" x14ac:dyDescent="0.25">
      <c r="A17" s="75"/>
      <c r="B17" s="38" t="s">
        <v>25</v>
      </c>
      <c r="C17" s="12">
        <v>95.864275000000006</v>
      </c>
      <c r="D17" s="12">
        <v>115.40475000000001</v>
      </c>
      <c r="E17" s="12">
        <v>129.77959999999999</v>
      </c>
      <c r="F17" s="12">
        <v>149.66640000000001</v>
      </c>
      <c r="G17" s="13">
        <v>3.3000000000000002E-2</v>
      </c>
      <c r="H17" s="14">
        <f t="shared" si="0"/>
        <v>92.700753925000001</v>
      </c>
      <c r="I17" s="14">
        <f t="shared" si="1"/>
        <v>111.59639325000001</v>
      </c>
      <c r="J17" s="14">
        <f t="shared" si="2"/>
        <v>125.49687319999998</v>
      </c>
      <c r="K17" s="14">
        <f t="shared" si="3"/>
        <v>144.72740880000001</v>
      </c>
      <c r="L17" s="15">
        <v>3.9199999999999999E-2</v>
      </c>
    </row>
    <row r="18" spans="1:12" ht="15" x14ac:dyDescent="0.25">
      <c r="A18" s="75"/>
      <c r="B18" s="38" t="s">
        <v>26</v>
      </c>
      <c r="C18" s="12">
        <v>105.8291</v>
      </c>
      <c r="D18" s="12">
        <v>118.699</v>
      </c>
      <c r="E18" s="12">
        <v>142.2208</v>
      </c>
      <c r="F18" s="12">
        <v>166.56264999999999</v>
      </c>
      <c r="G18" s="13">
        <v>3.3000000000000002E-2</v>
      </c>
      <c r="H18" s="14">
        <f t="shared" si="0"/>
        <v>102.3367397</v>
      </c>
      <c r="I18" s="14">
        <f t="shared" si="1"/>
        <v>114.781933</v>
      </c>
      <c r="J18" s="14">
        <f t="shared" si="2"/>
        <v>137.52751359999999</v>
      </c>
      <c r="K18" s="14">
        <f t="shared" si="3"/>
        <v>161.06608254999998</v>
      </c>
      <c r="L18" s="15">
        <v>3.9199999999999999E-2</v>
      </c>
    </row>
    <row r="19" spans="1:12" ht="15" x14ac:dyDescent="0.25">
      <c r="A19" s="75"/>
      <c r="B19" s="38" t="s">
        <v>27</v>
      </c>
      <c r="C19" s="12">
        <v>83.882724999999994</v>
      </c>
      <c r="D19" s="12">
        <v>105.42525000000001</v>
      </c>
      <c r="E19" s="12">
        <v>121.0686</v>
      </c>
      <c r="F19" s="12">
        <v>143.66065</v>
      </c>
      <c r="G19" s="13">
        <v>3.3000000000000002E-2</v>
      </c>
      <c r="H19" s="14">
        <f t="shared" si="0"/>
        <v>81.114595074999997</v>
      </c>
      <c r="I19" s="14">
        <f t="shared" si="1"/>
        <v>101.94621675</v>
      </c>
      <c r="J19" s="14">
        <f t="shared" si="2"/>
        <v>117.0733362</v>
      </c>
      <c r="K19" s="14">
        <f t="shared" si="3"/>
        <v>138.91984855000001</v>
      </c>
      <c r="L19" s="15">
        <v>3.9199999999999999E-2</v>
      </c>
    </row>
    <row r="20" spans="1:12" ht="30" x14ac:dyDescent="0.25">
      <c r="A20" s="75"/>
      <c r="B20" s="38" t="s">
        <v>28</v>
      </c>
      <c r="C20" s="12">
        <v>119.05784999999999</v>
      </c>
      <c r="D20" s="12">
        <v>132.28649999999999</v>
      </c>
      <c r="E20" s="12">
        <v>153.38759999999999</v>
      </c>
      <c r="F20" s="12">
        <v>177.69604999999999</v>
      </c>
      <c r="G20" s="13">
        <v>3.3000000000000002E-2</v>
      </c>
      <c r="H20" s="14">
        <f t="shared" si="0"/>
        <v>115.12894094999999</v>
      </c>
      <c r="I20" s="14">
        <f t="shared" si="1"/>
        <v>127.92104549999999</v>
      </c>
      <c r="J20" s="14">
        <f t="shared" si="2"/>
        <v>148.32580919999998</v>
      </c>
      <c r="K20" s="14">
        <f t="shared" si="3"/>
        <v>171.83208034999998</v>
      </c>
      <c r="L20" s="15">
        <v>3.9199999999999999E-2</v>
      </c>
    </row>
    <row r="21" spans="1:12" ht="15" x14ac:dyDescent="0.25">
      <c r="A21" s="75"/>
      <c r="B21" s="38" t="s">
        <v>29</v>
      </c>
      <c r="C21" s="12">
        <v>87.665175000000005</v>
      </c>
      <c r="D21" s="12">
        <v>107.40575</v>
      </c>
      <c r="E21" s="12">
        <v>125.86800000000001</v>
      </c>
      <c r="F21" s="12">
        <v>180.21325000000002</v>
      </c>
      <c r="G21" s="13">
        <v>3.3000000000000002E-2</v>
      </c>
      <c r="H21" s="14">
        <f t="shared" si="0"/>
        <v>84.772224225000002</v>
      </c>
      <c r="I21" s="14">
        <f t="shared" si="1"/>
        <v>103.86136024999999</v>
      </c>
      <c r="J21" s="14">
        <f t="shared" si="2"/>
        <v>121.71435600000001</v>
      </c>
      <c r="K21" s="14">
        <f t="shared" si="3"/>
        <v>174.26621275000002</v>
      </c>
      <c r="L21" s="15">
        <v>3.9199999999999999E-2</v>
      </c>
    </row>
    <row r="22" spans="1:12" ht="15" x14ac:dyDescent="0.25">
      <c r="A22" s="75"/>
      <c r="B22" s="38" t="s">
        <v>30</v>
      </c>
      <c r="C22" s="12">
        <v>92.019274999999993</v>
      </c>
      <c r="D22" s="12">
        <v>113.35475000000001</v>
      </c>
      <c r="E22" s="12">
        <v>137.0676</v>
      </c>
      <c r="F22" s="12">
        <v>180.21325000000002</v>
      </c>
      <c r="G22" s="13">
        <v>3.3000000000000002E-2</v>
      </c>
      <c r="H22" s="14">
        <f t="shared" si="0"/>
        <v>88.982638924999989</v>
      </c>
      <c r="I22" s="14">
        <f t="shared" si="1"/>
        <v>109.61404325000001</v>
      </c>
      <c r="J22" s="14">
        <f t="shared" si="2"/>
        <v>132.54436920000001</v>
      </c>
      <c r="K22" s="14">
        <f t="shared" si="3"/>
        <v>174.26621275000002</v>
      </c>
      <c r="L22" s="15">
        <v>3.9199999999999999E-2</v>
      </c>
    </row>
    <row r="23" spans="1:12" ht="15.75" thickBot="1" x14ac:dyDescent="0.3">
      <c r="A23" s="75"/>
      <c r="B23" s="39" t="s">
        <v>31</v>
      </c>
      <c r="C23" s="16">
        <v>55.645200000000003</v>
      </c>
      <c r="D23" s="16">
        <v>74.828000000000003</v>
      </c>
      <c r="E23" s="16">
        <v>93.656399999999991</v>
      </c>
      <c r="F23" s="16">
        <v>100.33274999999999</v>
      </c>
      <c r="G23" s="17">
        <v>3.3000000000000002E-2</v>
      </c>
      <c r="H23" s="18">
        <f t="shared" si="0"/>
        <v>53.8089084</v>
      </c>
      <c r="I23" s="18">
        <f t="shared" si="1"/>
        <v>72.358676000000003</v>
      </c>
      <c r="J23" s="18">
        <f t="shared" si="2"/>
        <v>90.565738799999991</v>
      </c>
      <c r="K23" s="18">
        <f t="shared" si="3"/>
        <v>97.021769249999991</v>
      </c>
      <c r="L23" s="19">
        <v>3.9199999999999999E-2</v>
      </c>
    </row>
    <row r="24" spans="1:12" ht="15" x14ac:dyDescent="0.25">
      <c r="A24" s="74" t="s">
        <v>32</v>
      </c>
      <c r="B24" s="40" t="s">
        <v>17</v>
      </c>
      <c r="C24" s="20"/>
      <c r="D24" s="20"/>
      <c r="E24" s="21">
        <v>224.0736</v>
      </c>
      <c r="F24" s="21">
        <v>242.99100000000001</v>
      </c>
      <c r="G24" s="22">
        <v>3.3000000000000002E-2</v>
      </c>
      <c r="H24" s="20"/>
      <c r="I24" s="20"/>
      <c r="J24" s="23">
        <v>187.77740800000004</v>
      </c>
      <c r="K24" s="23">
        <v>204.62478400000003</v>
      </c>
      <c r="L24" s="24">
        <v>3.9199999999999999E-2</v>
      </c>
    </row>
    <row r="25" spans="1:12" ht="30" x14ac:dyDescent="0.25">
      <c r="A25" s="75"/>
      <c r="B25" s="41" t="s">
        <v>18</v>
      </c>
      <c r="C25" s="25">
        <v>170.37652500000002</v>
      </c>
      <c r="D25" s="25">
        <v>189.30725000000001</v>
      </c>
      <c r="E25" s="25">
        <v>200.19540000000001</v>
      </c>
      <c r="F25" s="25">
        <v>231.40985000000001</v>
      </c>
      <c r="G25" s="26">
        <v>3.3000000000000002E-2</v>
      </c>
      <c r="H25" s="27">
        <f>(1-G25)*C25</f>
        <v>164.75409967500002</v>
      </c>
      <c r="I25" s="27">
        <v>158.39387200000002</v>
      </c>
      <c r="J25" s="27">
        <v>168.32088000000002</v>
      </c>
      <c r="K25" s="27">
        <v>195.52332800000002</v>
      </c>
      <c r="L25" s="28">
        <v>3.9199999999999999E-2</v>
      </c>
    </row>
    <row r="26" spans="1:12" ht="15" x14ac:dyDescent="0.25">
      <c r="A26" s="75"/>
      <c r="B26" s="41" t="s">
        <v>19</v>
      </c>
      <c r="C26" s="25">
        <v>160.468875</v>
      </c>
      <c r="D26" s="25">
        <v>178.29874999999998</v>
      </c>
      <c r="E26" s="25">
        <v>194.9872</v>
      </c>
      <c r="F26" s="25">
        <v>210.06</v>
      </c>
      <c r="G26" s="26">
        <v>3.3000000000000002E-2</v>
      </c>
      <c r="H26" s="27">
        <f t="shared" ref="H26:H43" si="4">(1-G26)*C26</f>
        <v>155.173402125</v>
      </c>
      <c r="I26" s="27">
        <f>(1-G26)*D26</f>
        <v>172.41489124999998</v>
      </c>
      <c r="J26" s="27">
        <f>(1-G26)*E26</f>
        <v>188.55262239999999</v>
      </c>
      <c r="K26" s="27">
        <f>(1-G26)*F26</f>
        <v>203.12801999999999</v>
      </c>
      <c r="L26" s="28">
        <v>3.9199999999999999E-2</v>
      </c>
    </row>
    <row r="27" spans="1:12" ht="15" x14ac:dyDescent="0.25">
      <c r="A27" s="75"/>
      <c r="B27" s="41" t="s">
        <v>20</v>
      </c>
      <c r="C27" s="25">
        <v>137.69235</v>
      </c>
      <c r="D27" s="25">
        <v>152.9915</v>
      </c>
      <c r="E27" s="25">
        <v>159.12</v>
      </c>
      <c r="F27" s="25">
        <v>168.5915</v>
      </c>
      <c r="G27" s="26">
        <v>3.3000000000000002E-2</v>
      </c>
      <c r="H27" s="27">
        <f t="shared" si="4"/>
        <v>133.14850245</v>
      </c>
      <c r="I27" s="27">
        <f>(1-G27)*D27</f>
        <v>147.9427805</v>
      </c>
      <c r="J27" s="27">
        <f>(1-G27)*E27</f>
        <v>153.86904000000001</v>
      </c>
      <c r="K27" s="27">
        <f>(1-G27)*F27</f>
        <v>163.02798049999998</v>
      </c>
      <c r="L27" s="28">
        <v>3.9199999999999999E-2</v>
      </c>
    </row>
    <row r="28" spans="1:12" ht="15" x14ac:dyDescent="0.25">
      <c r="A28" s="75"/>
      <c r="B28" s="41" t="s">
        <v>21</v>
      </c>
      <c r="C28" s="25">
        <v>111.2829</v>
      </c>
      <c r="D28" s="25">
        <v>123.98099999999999</v>
      </c>
      <c r="E28" s="25">
        <v>135.27979999999999</v>
      </c>
      <c r="F28" s="25">
        <v>148.393</v>
      </c>
      <c r="G28" s="26">
        <v>3.3000000000000002E-2</v>
      </c>
      <c r="H28" s="27">
        <f t="shared" si="4"/>
        <v>107.61056429999999</v>
      </c>
      <c r="I28" s="27">
        <f>(1-G28)*D28</f>
        <v>119.88962699999999</v>
      </c>
      <c r="J28" s="27">
        <f>(1-G28)*E28</f>
        <v>130.81556659999998</v>
      </c>
      <c r="K28" s="27">
        <f>(1-G28)*F28</f>
        <v>143.49603099999999</v>
      </c>
      <c r="L28" s="28">
        <v>3.9199999999999999E-2</v>
      </c>
    </row>
    <row r="29" spans="1:12" ht="15" x14ac:dyDescent="0.25">
      <c r="A29" s="75"/>
      <c r="B29" s="41" t="s">
        <v>22</v>
      </c>
      <c r="C29" s="25">
        <v>93.024749999999997</v>
      </c>
      <c r="D29" s="25">
        <v>105.0275</v>
      </c>
      <c r="E29" s="25">
        <v>119.6644</v>
      </c>
      <c r="F29" s="25">
        <v>134.35554999999999</v>
      </c>
      <c r="G29" s="26">
        <v>3.3000000000000002E-2</v>
      </c>
      <c r="H29" s="27">
        <f t="shared" si="4"/>
        <v>89.954933249999996</v>
      </c>
      <c r="I29" s="27">
        <f>(1-G29)*D29</f>
        <v>101.5615925</v>
      </c>
      <c r="J29" s="27">
        <f>(1-G29)*E29</f>
        <v>115.7154748</v>
      </c>
      <c r="K29" s="27">
        <f>(1-G29)*F29</f>
        <v>129.92181685</v>
      </c>
      <c r="L29" s="28">
        <v>3.9199999999999999E-2</v>
      </c>
    </row>
    <row r="30" spans="1:12" ht="15" x14ac:dyDescent="0.25">
      <c r="A30" s="75"/>
      <c r="B30" s="41" t="s">
        <v>23</v>
      </c>
      <c r="C30" s="25">
        <v>98.882724999999994</v>
      </c>
      <c r="D30" s="25">
        <v>120.42525000000001</v>
      </c>
      <c r="E30" s="25">
        <v>142.99379999999999</v>
      </c>
      <c r="F30" s="25">
        <v>199.68095</v>
      </c>
      <c r="G30" s="26">
        <v>3.3000000000000002E-2</v>
      </c>
      <c r="H30" s="27">
        <f t="shared" si="4"/>
        <v>95.619595074999992</v>
      </c>
      <c r="I30" s="27">
        <f>(1-G30)*D30</f>
        <v>116.45121675</v>
      </c>
      <c r="J30" s="27">
        <f>(1-G30)*E30</f>
        <v>138.27500459999999</v>
      </c>
      <c r="K30" s="27">
        <f>(1-G30)*F30</f>
        <v>193.09147865</v>
      </c>
      <c r="L30" s="28">
        <v>3.9199999999999999E-2</v>
      </c>
    </row>
    <row r="31" spans="1:12" ht="15" x14ac:dyDescent="0.25">
      <c r="A31" s="75"/>
      <c r="B31" s="41" t="s">
        <v>33</v>
      </c>
      <c r="C31" s="25">
        <v>144.51885000000001</v>
      </c>
      <c r="D31" s="25">
        <v>160.57650000000001</v>
      </c>
      <c r="E31" s="25">
        <v>200.04240000000001</v>
      </c>
      <c r="F31" s="25">
        <v>291.51814999999999</v>
      </c>
      <c r="G31" s="26">
        <v>3.3000000000000002E-2</v>
      </c>
      <c r="H31" s="27">
        <f t="shared" si="4"/>
        <v>139.74972795000002</v>
      </c>
      <c r="I31" s="27">
        <f t="shared" ref="I31:I43" si="5">(1-G31)*D31</f>
        <v>155.27747550000001</v>
      </c>
      <c r="J31" s="27">
        <f t="shared" ref="J31:J43" si="6">(1-G31)*E31</f>
        <v>193.44100080000001</v>
      </c>
      <c r="K31" s="27">
        <f t="shared" ref="K31:K43" si="7">(1-G31)*F31</f>
        <v>281.89805104999999</v>
      </c>
      <c r="L31" s="28">
        <v>3.9199999999999999E-2</v>
      </c>
    </row>
    <row r="32" spans="1:12" ht="15" x14ac:dyDescent="0.25">
      <c r="A32" s="75"/>
      <c r="B32" s="41" t="s">
        <v>34</v>
      </c>
      <c r="C32" s="25">
        <v>97.6374</v>
      </c>
      <c r="D32" s="25">
        <v>118.33509599999999</v>
      </c>
      <c r="E32" s="25">
        <v>154.44737999999998</v>
      </c>
      <c r="F32" s="25">
        <v>172.13385</v>
      </c>
      <c r="G32" s="26">
        <v>3.3000000000000002E-2</v>
      </c>
      <c r="H32" s="27">
        <f t="shared" si="4"/>
        <v>94.415365800000004</v>
      </c>
      <c r="I32" s="27">
        <f t="shared" si="5"/>
        <v>114.430037832</v>
      </c>
      <c r="J32" s="27">
        <f t="shared" si="6"/>
        <v>149.35061645999997</v>
      </c>
      <c r="K32" s="27">
        <f t="shared" si="7"/>
        <v>166.45343294999998</v>
      </c>
      <c r="L32" s="28">
        <v>3.9199999999999999E-2</v>
      </c>
    </row>
    <row r="33" spans="1:12" ht="30" x14ac:dyDescent="0.25">
      <c r="A33" s="75"/>
      <c r="B33" s="41" t="s">
        <v>35</v>
      </c>
      <c r="C33" s="25">
        <v>107.379</v>
      </c>
      <c r="D33" s="25">
        <v>124.31</v>
      </c>
      <c r="E33" s="25">
        <v>149.0248</v>
      </c>
      <c r="F33" s="25">
        <v>176.53954999999999</v>
      </c>
      <c r="G33" s="26">
        <v>3.3000000000000002E-2</v>
      </c>
      <c r="H33" s="27">
        <f t="shared" si="4"/>
        <v>103.835493</v>
      </c>
      <c r="I33" s="27">
        <f t="shared" si="5"/>
        <v>120.20777</v>
      </c>
      <c r="J33" s="27">
        <f t="shared" si="6"/>
        <v>144.10698159999998</v>
      </c>
      <c r="K33" s="27">
        <f t="shared" si="7"/>
        <v>170.71374484999998</v>
      </c>
      <c r="L33" s="28">
        <v>3.9199999999999999E-2</v>
      </c>
    </row>
    <row r="34" spans="1:12" ht="15" x14ac:dyDescent="0.25">
      <c r="A34" s="75"/>
      <c r="B34" s="41" t="s">
        <v>36</v>
      </c>
      <c r="C34" s="25">
        <v>107.379</v>
      </c>
      <c r="D34" s="25">
        <v>133.31</v>
      </c>
      <c r="E34" s="25">
        <v>159.79319999999998</v>
      </c>
      <c r="F34" s="25">
        <v>183.92815000000002</v>
      </c>
      <c r="G34" s="26">
        <v>3.3000000000000002E-2</v>
      </c>
      <c r="H34" s="27">
        <f t="shared" si="4"/>
        <v>103.835493</v>
      </c>
      <c r="I34" s="27">
        <f t="shared" si="5"/>
        <v>128.91076999999999</v>
      </c>
      <c r="J34" s="27">
        <f t="shared" si="6"/>
        <v>154.52002439999998</v>
      </c>
      <c r="K34" s="27">
        <f t="shared" si="7"/>
        <v>177.85852105000001</v>
      </c>
      <c r="L34" s="28">
        <v>3.9199999999999999E-2</v>
      </c>
    </row>
    <row r="35" spans="1:12" ht="30" x14ac:dyDescent="0.25">
      <c r="A35" s="75"/>
      <c r="B35" s="41" t="s">
        <v>37</v>
      </c>
      <c r="C35" s="25">
        <v>107.379</v>
      </c>
      <c r="D35" s="25">
        <v>139.31</v>
      </c>
      <c r="E35" s="25">
        <v>171.101</v>
      </c>
      <c r="F35" s="25">
        <v>206.55930000000001</v>
      </c>
      <c r="G35" s="26">
        <v>3.3000000000000002E-2</v>
      </c>
      <c r="H35" s="27">
        <f t="shared" si="4"/>
        <v>103.835493</v>
      </c>
      <c r="I35" s="27">
        <f t="shared" si="5"/>
        <v>134.71277000000001</v>
      </c>
      <c r="J35" s="27">
        <f t="shared" si="6"/>
        <v>165.454667</v>
      </c>
      <c r="K35" s="27">
        <f t="shared" si="7"/>
        <v>199.74284309999999</v>
      </c>
      <c r="L35" s="28">
        <v>3.9199999999999999E-2</v>
      </c>
    </row>
    <row r="36" spans="1:12" ht="15" x14ac:dyDescent="0.25">
      <c r="A36" s="75"/>
      <c r="B36" s="41" t="s">
        <v>38</v>
      </c>
      <c r="C36" s="25">
        <v>112.477644</v>
      </c>
      <c r="D36" s="25">
        <v>138.44</v>
      </c>
      <c r="E36" s="25">
        <v>165.42360000000002</v>
      </c>
      <c r="F36" s="25">
        <v>191.44</v>
      </c>
      <c r="G36" s="26">
        <v>3.3000000000000002E-2</v>
      </c>
      <c r="H36" s="27">
        <f t="shared" si="4"/>
        <v>108.765881748</v>
      </c>
      <c r="I36" s="27">
        <f t="shared" si="5"/>
        <v>133.87147999999999</v>
      </c>
      <c r="J36" s="27">
        <f t="shared" si="6"/>
        <v>159.96462120000001</v>
      </c>
      <c r="K36" s="27">
        <f t="shared" si="7"/>
        <v>185.12248</v>
      </c>
      <c r="L36" s="28">
        <v>3.9199999999999999E-2</v>
      </c>
    </row>
    <row r="37" spans="1:12" ht="15" x14ac:dyDescent="0.25">
      <c r="A37" s="75"/>
      <c r="B37" s="41" t="s">
        <v>39</v>
      </c>
      <c r="C37" s="25">
        <v>117.58185</v>
      </c>
      <c r="D37" s="25">
        <v>144.6465</v>
      </c>
      <c r="E37" s="25">
        <v>186.42540000000002</v>
      </c>
      <c r="F37" s="25">
        <v>266.55930000000001</v>
      </c>
      <c r="G37" s="26">
        <v>3.3000000000000002E-2</v>
      </c>
      <c r="H37" s="27">
        <f t="shared" si="4"/>
        <v>113.70164895000001</v>
      </c>
      <c r="I37" s="27">
        <f t="shared" si="5"/>
        <v>139.8731655</v>
      </c>
      <c r="J37" s="27">
        <f t="shared" si="6"/>
        <v>180.27336180000003</v>
      </c>
      <c r="K37" s="27">
        <f t="shared" si="7"/>
        <v>257.7628431</v>
      </c>
      <c r="L37" s="28">
        <v>3.9199999999999999E-2</v>
      </c>
    </row>
    <row r="38" spans="1:12" ht="15" x14ac:dyDescent="0.25">
      <c r="A38" s="75"/>
      <c r="B38" s="41" t="s">
        <v>40</v>
      </c>
      <c r="C38" s="25">
        <v>97.579115999999999</v>
      </c>
      <c r="D38" s="25">
        <v>122.74225</v>
      </c>
      <c r="E38" s="25">
        <v>146.97730800000002</v>
      </c>
      <c r="F38" s="25">
        <v>172.93695</v>
      </c>
      <c r="G38" s="26">
        <v>3.3000000000000002E-2</v>
      </c>
      <c r="H38" s="27">
        <f t="shared" si="4"/>
        <v>94.359005171999996</v>
      </c>
      <c r="I38" s="27">
        <f t="shared" si="5"/>
        <v>118.69175575</v>
      </c>
      <c r="J38" s="27">
        <f t="shared" si="6"/>
        <v>142.12705683600001</v>
      </c>
      <c r="K38" s="27">
        <f t="shared" si="7"/>
        <v>167.23003065</v>
      </c>
      <c r="L38" s="28">
        <v>3.9199999999999999E-2</v>
      </c>
    </row>
    <row r="39" spans="1:12" ht="15" x14ac:dyDescent="0.25">
      <c r="A39" s="75"/>
      <c r="B39" s="41" t="s">
        <v>41</v>
      </c>
      <c r="C39" s="25">
        <v>82.720574999999997</v>
      </c>
      <c r="D39" s="25">
        <v>101.91175</v>
      </c>
      <c r="E39" s="25">
        <v>120.00920000000001</v>
      </c>
      <c r="F39" s="25">
        <v>139.00989999999999</v>
      </c>
      <c r="G39" s="26">
        <v>3.3000000000000002E-2</v>
      </c>
      <c r="H39" s="27">
        <f t="shared" si="4"/>
        <v>79.990796024999995</v>
      </c>
      <c r="I39" s="27">
        <f t="shared" si="5"/>
        <v>98.548662249999992</v>
      </c>
      <c r="J39" s="27">
        <f t="shared" si="6"/>
        <v>116.0488964</v>
      </c>
      <c r="K39" s="27">
        <f t="shared" si="7"/>
        <v>134.42257329999998</v>
      </c>
      <c r="L39" s="28">
        <v>3.9199999999999999E-2</v>
      </c>
    </row>
    <row r="40" spans="1:12" ht="15" x14ac:dyDescent="0.25">
      <c r="A40" s="75"/>
      <c r="B40" s="41" t="s">
        <v>29</v>
      </c>
      <c r="C40" s="25">
        <v>98.356949999999998</v>
      </c>
      <c r="D40" s="25">
        <v>109.2855</v>
      </c>
      <c r="E40" s="25">
        <v>125.86800000000001</v>
      </c>
      <c r="F40" s="25">
        <v>180.21325000000002</v>
      </c>
      <c r="G40" s="26">
        <v>3.3000000000000002E-2</v>
      </c>
      <c r="H40" s="27">
        <f t="shared" si="4"/>
        <v>95.111170649999991</v>
      </c>
      <c r="I40" s="27">
        <f t="shared" si="5"/>
        <v>105.6790785</v>
      </c>
      <c r="J40" s="27">
        <f t="shared" si="6"/>
        <v>121.71435600000001</v>
      </c>
      <c r="K40" s="27">
        <f t="shared" si="7"/>
        <v>174.26621275000002</v>
      </c>
      <c r="L40" s="28">
        <v>3.9199999999999999E-2</v>
      </c>
    </row>
    <row r="41" spans="1:12" ht="30" x14ac:dyDescent="0.25">
      <c r="A41" s="75"/>
      <c r="B41" s="41" t="s">
        <v>28</v>
      </c>
      <c r="C41" s="25">
        <v>116.3087</v>
      </c>
      <c r="D41" s="25">
        <v>140.34299999999999</v>
      </c>
      <c r="E41" s="25">
        <v>171.9846</v>
      </c>
      <c r="F41" s="25">
        <v>213.65185</v>
      </c>
      <c r="G41" s="26">
        <v>3.3000000000000002E-2</v>
      </c>
      <c r="H41" s="27">
        <f t="shared" si="4"/>
        <v>112.4705129</v>
      </c>
      <c r="I41" s="27">
        <f t="shared" si="5"/>
        <v>135.711681</v>
      </c>
      <c r="J41" s="27">
        <f t="shared" si="6"/>
        <v>166.3091082</v>
      </c>
      <c r="K41" s="27">
        <f t="shared" si="7"/>
        <v>206.60133894999998</v>
      </c>
      <c r="L41" s="28">
        <v>3.9199999999999999E-2</v>
      </c>
    </row>
    <row r="42" spans="1:12" ht="15" x14ac:dyDescent="0.25">
      <c r="A42" s="75"/>
      <c r="B42" s="41" t="s">
        <v>42</v>
      </c>
      <c r="C42" s="25">
        <v>97.314524999999989</v>
      </c>
      <c r="D42" s="25">
        <v>115.12725</v>
      </c>
      <c r="E42" s="25">
        <v>133.93620000000001</v>
      </c>
      <c r="F42" s="25">
        <v>160.61360000000002</v>
      </c>
      <c r="G42" s="26">
        <v>3.3000000000000002E-2</v>
      </c>
      <c r="H42" s="27">
        <f t="shared" si="4"/>
        <v>94.103145674999993</v>
      </c>
      <c r="I42" s="27">
        <f t="shared" si="5"/>
        <v>111.32805075</v>
      </c>
      <c r="J42" s="27">
        <f t="shared" si="6"/>
        <v>129.51630540000002</v>
      </c>
      <c r="K42" s="27">
        <f t="shared" si="7"/>
        <v>155.31335120000003</v>
      </c>
      <c r="L42" s="28">
        <v>3.9199999999999999E-2</v>
      </c>
    </row>
    <row r="43" spans="1:12" ht="15.75" thickBot="1" x14ac:dyDescent="0.3">
      <c r="A43" s="76"/>
      <c r="B43" s="42" t="s">
        <v>31</v>
      </c>
      <c r="C43" s="29">
        <v>58.394249999999992</v>
      </c>
      <c r="D43" s="29">
        <v>64.882499999999993</v>
      </c>
      <c r="E43" s="29">
        <v>91.463400000000007</v>
      </c>
      <c r="F43" s="29">
        <v>117.78060000000001</v>
      </c>
      <c r="G43" s="30">
        <v>3.3000000000000002E-2</v>
      </c>
      <c r="H43" s="31">
        <f t="shared" si="4"/>
        <v>56.46723974999999</v>
      </c>
      <c r="I43" s="31">
        <f t="shared" si="5"/>
        <v>62.741377499999992</v>
      </c>
      <c r="J43" s="31">
        <f t="shared" si="6"/>
        <v>88.445107800000002</v>
      </c>
      <c r="K43" s="31">
        <f t="shared" si="7"/>
        <v>113.8938402</v>
      </c>
      <c r="L43" s="32">
        <v>3.9199999999999999E-2</v>
      </c>
    </row>
    <row r="44" spans="1:12" ht="15" x14ac:dyDescent="0.25">
      <c r="A44"/>
      <c r="B44" s="43"/>
      <c r="C44"/>
      <c r="D44"/>
      <c r="E44"/>
      <c r="F44"/>
      <c r="G44"/>
      <c r="H44"/>
      <c r="I44"/>
      <c r="J44"/>
      <c r="K44"/>
      <c r="L44"/>
    </row>
    <row r="45" spans="1:12" ht="15" x14ac:dyDescent="0.25">
      <c r="A45"/>
      <c r="B45" s="43"/>
      <c r="C45"/>
      <c r="D45"/>
      <c r="E45"/>
      <c r="F45"/>
      <c r="G45"/>
      <c r="H45"/>
      <c r="I45"/>
      <c r="J45"/>
      <c r="K45"/>
      <c r="L45"/>
    </row>
    <row r="46" spans="1:12" ht="15.75" thickBot="1" x14ac:dyDescent="0.3">
      <c r="A46"/>
      <c r="B46" s="43"/>
      <c r="C46"/>
      <c r="D46"/>
      <c r="E46"/>
      <c r="F46"/>
      <c r="G46"/>
      <c r="H46"/>
      <c r="I46"/>
      <c r="J46"/>
      <c r="K46"/>
      <c r="L46"/>
    </row>
    <row r="47" spans="1:12" ht="15" x14ac:dyDescent="0.25">
      <c r="A47" s="65" t="s">
        <v>43</v>
      </c>
      <c r="B47" s="37" t="s">
        <v>44</v>
      </c>
      <c r="C47" s="68" t="s">
        <v>45</v>
      </c>
      <c r="D47" s="69"/>
      <c r="E47" s="70"/>
      <c r="F47" s="33">
        <v>0</v>
      </c>
      <c r="G47" s="71" t="s">
        <v>45</v>
      </c>
      <c r="H47" s="72"/>
      <c r="I47" s="73"/>
      <c r="J47" s="11">
        <v>3.9199999999999999E-2</v>
      </c>
      <c r="K47"/>
      <c r="L47"/>
    </row>
    <row r="48" spans="1:12" ht="15" x14ac:dyDescent="0.25">
      <c r="A48" s="66"/>
      <c r="B48" s="38" t="s">
        <v>46</v>
      </c>
      <c r="C48" s="77" t="s">
        <v>45</v>
      </c>
      <c r="D48" s="46"/>
      <c r="E48" s="47"/>
      <c r="F48" s="34">
        <v>0</v>
      </c>
      <c r="G48" s="56" t="s">
        <v>45</v>
      </c>
      <c r="H48" s="48"/>
      <c r="I48" s="49"/>
      <c r="J48" s="15">
        <v>3.9199999999999999E-2</v>
      </c>
      <c r="K48"/>
      <c r="L48"/>
    </row>
    <row r="49" spans="1:12" ht="15" x14ac:dyDescent="0.25">
      <c r="A49" s="66"/>
      <c r="B49" s="38" t="s">
        <v>47</v>
      </c>
      <c r="C49" s="45">
        <v>0.05</v>
      </c>
      <c r="D49" s="46" t="s">
        <v>48</v>
      </c>
      <c r="E49" s="47"/>
      <c r="F49" s="34">
        <v>0</v>
      </c>
      <c r="G49" s="27">
        <v>0.05</v>
      </c>
      <c r="H49" s="48" t="s">
        <v>48</v>
      </c>
      <c r="I49" s="49"/>
      <c r="J49" s="15">
        <v>3.9199999999999999E-2</v>
      </c>
      <c r="K49"/>
      <c r="L49"/>
    </row>
    <row r="50" spans="1:12" ht="15" x14ac:dyDescent="0.25">
      <c r="A50" s="66"/>
      <c r="B50" s="38" t="s">
        <v>49</v>
      </c>
      <c r="C50" s="45">
        <v>0.55000000000000004</v>
      </c>
      <c r="D50" s="46" t="s">
        <v>48</v>
      </c>
      <c r="E50" s="47"/>
      <c r="F50" s="34">
        <v>0</v>
      </c>
      <c r="G50" s="27">
        <v>0.55000000000000004</v>
      </c>
      <c r="H50" s="48" t="s">
        <v>48</v>
      </c>
      <c r="I50" s="49"/>
      <c r="J50" s="15">
        <v>3.9199999999999999E-2</v>
      </c>
      <c r="K50"/>
      <c r="L50"/>
    </row>
    <row r="51" spans="1:12" ht="15" x14ac:dyDescent="0.25">
      <c r="A51" s="66"/>
      <c r="B51" s="38" t="s">
        <v>50</v>
      </c>
      <c r="C51" s="45">
        <v>0.88</v>
      </c>
      <c r="D51" s="46" t="s">
        <v>48</v>
      </c>
      <c r="E51" s="47"/>
      <c r="F51" s="34">
        <v>0</v>
      </c>
      <c r="G51" s="27">
        <v>0.88</v>
      </c>
      <c r="H51" s="48" t="s">
        <v>48</v>
      </c>
      <c r="I51" s="49"/>
      <c r="J51" s="15">
        <v>3.9199999999999999E-2</v>
      </c>
      <c r="K51"/>
      <c r="L51"/>
    </row>
    <row r="52" spans="1:12" ht="30.75" thickBot="1" x14ac:dyDescent="0.3">
      <c r="A52" s="67"/>
      <c r="B52" s="44" t="s">
        <v>51</v>
      </c>
      <c r="C52" s="57" t="s">
        <v>52</v>
      </c>
      <c r="D52" s="58"/>
      <c r="E52" s="59"/>
      <c r="F52" s="35">
        <v>0</v>
      </c>
      <c r="G52" s="60" t="s">
        <v>52</v>
      </c>
      <c r="H52" s="61"/>
      <c r="I52" s="62"/>
      <c r="J52" s="36">
        <v>3.9199999999999999E-2</v>
      </c>
      <c r="K52"/>
      <c r="L52"/>
    </row>
    <row r="53" spans="1:12" x14ac:dyDescent="0.2">
      <c r="A53"/>
      <c r="B53"/>
      <c r="C53"/>
      <c r="D53"/>
      <c r="E53"/>
      <c r="F53"/>
      <c r="G53"/>
      <c r="H53"/>
      <c r="I53"/>
      <c r="J53"/>
      <c r="K53"/>
      <c r="L53"/>
    </row>
    <row r="54" spans="1:12" x14ac:dyDescent="0.2">
      <c r="A54"/>
      <c r="B54"/>
      <c r="C54"/>
      <c r="D54"/>
      <c r="E54"/>
      <c r="F54"/>
      <c r="G54"/>
      <c r="H54"/>
      <c r="I54"/>
      <c r="J54"/>
      <c r="K54"/>
      <c r="L54"/>
    </row>
  </sheetData>
  <mergeCells count="25">
    <mergeCell ref="A2:L2"/>
    <mergeCell ref="A3:L3"/>
    <mergeCell ref="A4:L4"/>
    <mergeCell ref="A5:L5"/>
    <mergeCell ref="A47:A52"/>
    <mergeCell ref="C47:E47"/>
    <mergeCell ref="G47:I47"/>
    <mergeCell ref="A9:A23"/>
    <mergeCell ref="A24:A43"/>
    <mergeCell ref="A7:A8"/>
    <mergeCell ref="B7:B8"/>
    <mergeCell ref="C48:E48"/>
    <mergeCell ref="D51:E51"/>
    <mergeCell ref="C7:F7"/>
    <mergeCell ref="L7:L8"/>
    <mergeCell ref="G48:I48"/>
    <mergeCell ref="D49:E49"/>
    <mergeCell ref="H49:I49"/>
    <mergeCell ref="C52:E52"/>
    <mergeCell ref="G52:I52"/>
    <mergeCell ref="D50:E50"/>
    <mergeCell ref="H50:I50"/>
    <mergeCell ref="H51:I51"/>
    <mergeCell ref="G7:G8"/>
    <mergeCell ref="H7:K7"/>
  </mergeCells>
  <phoneticPr fontId="3" type="noConversion"/>
  <printOptions horizontalCentered="1"/>
  <pageMargins left="0.5" right="0.5" top="0.5" bottom="0.5" header="0.3" footer="0.3"/>
  <pageSetup scale="64" orientation="portrait" r:id="rId1"/>
  <headerFooter alignWithMargins="0">
    <oddHeader>&amp;LHGACBuy</oddHead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6" ma:contentTypeDescription="Create a new document." ma:contentTypeScope="" ma:versionID="4dbdedbaea9400edd8400af7a64162bb">
  <xsd:schema xmlns:xsd="http://www.w3.org/2001/XMLSchema" xmlns:xs="http://www.w3.org/2001/XMLSchema" xmlns:p="http://schemas.microsoft.com/office/2006/metadata/properties" xmlns:ns2="252162da-3b42-4230-a160-433f49b91cbf" targetNamespace="http://schemas.microsoft.com/office/2006/metadata/properties" ma:root="true" ma:fieldsID="aee92e02951d0dd29447ee64becca98a" ns2:_="">
    <xsd:import namespace="252162da-3b42-4230-a160-433f49b91c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291D0A-9E80-484C-84CF-C58C1ADA573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C00ED02-B1B5-43D7-98DA-057CB3C1E8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2162da-3b42-4230-a160-433f49b91c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48F80-313C-4150-88B0-DEBF770952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 D</vt:lpstr>
      <vt:lpstr>'Form D'!Print_Area</vt:lpstr>
    </vt:vector>
  </TitlesOfParts>
  <Manager/>
  <Company>Houston-Galveston Area Council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burton</dc:creator>
  <cp:keywords/>
  <dc:description/>
  <cp:lastModifiedBy>Burton, William</cp:lastModifiedBy>
  <cp:revision/>
  <dcterms:created xsi:type="dcterms:W3CDTF">2003-01-08T19:06:30Z</dcterms:created>
  <dcterms:modified xsi:type="dcterms:W3CDTF">2021-08-10T11:36:22Z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XS4UZTCD5CKE-1745072510-364</vt:lpwstr>
  </property>
  <property fmtid="{D5CDD505-2E9C-101B-9397-08002B2CF9AE}" pid="3" name="_dlc_DocIdItemGuid">
    <vt:lpwstr>77e00203-cb4a-4740-a02b-253949fffdf2</vt:lpwstr>
  </property>
  <property fmtid="{D5CDD505-2E9C-101B-9397-08002B2CF9AE}" pid="4" name="_dlc_DocIdUrl">
    <vt:lpwstr>http://coop.hgac.net/bs/_layouts/15/DocIdRedir.aspx?ID=XS4UZTCD5CKE-1745072510-364, XS4UZTCD5CKE-1745072510-364</vt:lpwstr>
  </property>
  <property fmtid="{D5CDD505-2E9C-101B-9397-08002B2CF9AE}" pid="5" name="display_urn:schemas-microsoft-com:office:office#Editor">
    <vt:lpwstr>Burton, William</vt:lpwstr>
  </property>
  <property fmtid="{D5CDD505-2E9C-101B-9397-08002B2CF9AE}" pid="6" name="display_urn:schemas-microsoft-com:office:office#Author">
    <vt:lpwstr>Burton, William</vt:lpwstr>
  </property>
  <property fmtid="{D5CDD505-2E9C-101B-9397-08002B2CF9AE}" pid="7" name="Order">
    <vt:lpwstr>36400.0000000000</vt:lpwstr>
  </property>
  <property fmtid="{D5CDD505-2E9C-101B-9397-08002B2CF9AE}" pid="8" name="Sign-off status">
    <vt:lpwstr/>
  </property>
</Properties>
</file>