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ica\RC Mowers Dropbox\Sales\Government Contracts\3 - HGACBuy\B - Pricing\2021 Price Increase Request\"/>
    </mc:Choice>
  </mc:AlternateContent>
  <xr:revisionPtr revIDLastSave="0" documentId="13_ncr:1_{46A85228-DBE7-4E6C-958F-B7F454437837}" xr6:coauthVersionLast="45" xr6:coauthVersionMax="45" xr10:uidLastSave="{00000000-0000-0000-0000-000000000000}"/>
  <bookViews>
    <workbookView xWindow="28680" yWindow="-9225" windowWidth="29040" windowHeight="15840" xr2:uid="{91BC1723-69B6-426A-B450-DA3BFA6DCF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" i="1" l="1"/>
  <c r="P9" i="1"/>
  <c r="P7" i="1"/>
  <c r="N10" i="1"/>
  <c r="N9" i="1"/>
  <c r="N8" i="1"/>
  <c r="N7" i="1"/>
  <c r="N5" i="1"/>
  <c r="N4" i="1"/>
  <c r="Q10" i="1" l="1"/>
  <c r="Q9" i="1"/>
  <c r="Q7" i="1"/>
</calcChain>
</file>

<file path=xl/sharedStrings.xml><?xml version="1.0" encoding="utf-8"?>
<sst xmlns="http://schemas.openxmlformats.org/spreadsheetml/2006/main" count="40" uniqueCount="34">
  <si>
    <r>
      <rPr>
        <sz val="11"/>
        <rFont val="Calibri"/>
        <family val="2"/>
      </rPr>
      <t>Model #</t>
    </r>
  </si>
  <si>
    <r>
      <rPr>
        <sz val="11"/>
        <rFont val="Calibri"/>
        <family val="2"/>
      </rPr>
      <t>Engine</t>
    </r>
  </si>
  <si>
    <r>
      <rPr>
        <sz val="11"/>
        <rFont val="Calibri"/>
        <family val="2"/>
      </rPr>
      <t>Hydro</t>
    </r>
  </si>
  <si>
    <r>
      <rPr>
        <sz val="11"/>
        <rFont val="Calibri"/>
        <family val="2"/>
      </rPr>
      <t>Max Slope</t>
    </r>
  </si>
  <si>
    <t xml:space="preserve">      Wheeled
 Drive systems</t>
  </si>
  <si>
    <r>
      <rPr>
        <sz val="11"/>
        <rFont val="Calibri"/>
        <family val="2"/>
      </rPr>
      <t>ZT 3100</t>
    </r>
  </si>
  <si>
    <r>
      <rPr>
        <sz val="11"/>
        <rFont val="Calibri"/>
        <family val="2"/>
      </rPr>
      <t>ZT 3400</t>
    </r>
  </si>
  <si>
    <r>
      <rPr>
        <sz val="11"/>
        <rFont val="Calibri"/>
        <family val="2"/>
      </rPr>
      <t>ZT 5400</t>
    </r>
  </si>
  <si>
    <r>
      <rPr>
        <sz val="11"/>
        <rFont val="Calibri"/>
        <family val="2"/>
      </rPr>
      <t>60XP</t>
    </r>
  </si>
  <si>
    <r>
      <rPr>
        <sz val="11"/>
        <rFont val="Calibri"/>
        <family val="2"/>
      </rPr>
      <t>72XP</t>
    </r>
  </si>
  <si>
    <t xml:space="preserve">     Tracked 
Drive Systems</t>
  </si>
  <si>
    <r>
      <rPr>
        <sz val="11"/>
        <rFont val="Calibri"/>
        <family val="2"/>
      </rPr>
      <t>TK-44E</t>
    </r>
  </si>
  <si>
    <r>
      <rPr>
        <sz val="11"/>
        <rFont val="Calibri"/>
        <family val="2"/>
      </rPr>
      <t>TK-48P</t>
    </r>
  </si>
  <si>
    <r>
      <rPr>
        <sz val="11"/>
        <rFont val="Calibri"/>
        <family val="2"/>
      </rPr>
      <t>TK-52XP</t>
    </r>
  </si>
  <si>
    <r>
      <rPr>
        <sz val="11"/>
        <rFont val="Calibri"/>
        <family val="2"/>
      </rPr>
      <t>TK-60XP</t>
    </r>
  </si>
  <si>
    <t>(all units are applicable so long as a group of four are purchased)</t>
  </si>
  <si>
    <r>
      <t>Quantity/Multi-unit discount:</t>
    </r>
    <r>
      <rPr>
        <sz val="14"/>
        <color rgb="FF000000"/>
        <rFont val="Calibri"/>
        <family val="2"/>
        <scheme val="minor"/>
      </rPr>
      <t xml:space="preserve"> Purchaser will be awarded an </t>
    </r>
  </si>
  <si>
    <r>
      <t xml:space="preserve">(FORM D) - FULL PRODUCT LISTING
               Proposed Price List
      PRODUCT CODE: </t>
    </r>
    <r>
      <rPr>
        <b/>
        <sz val="18"/>
        <color rgb="FFFF0000"/>
        <rFont val="Calibri"/>
        <family val="2"/>
      </rPr>
      <t>GR20AAF1</t>
    </r>
  </si>
  <si>
    <r>
      <t>additional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2.5%</t>
    </r>
    <r>
      <rPr>
        <b/>
        <sz val="14"/>
        <color rgb="FF000000"/>
        <rFont val="Calibri"/>
        <family val="2"/>
        <scheme val="minor"/>
      </rPr>
      <t xml:space="preserve"> </t>
    </r>
    <r>
      <rPr>
        <sz val="14"/>
        <color rgb="FF000000"/>
        <rFont val="Calibri"/>
        <family val="2"/>
        <scheme val="minor"/>
      </rPr>
      <t xml:space="preserve">discount when ordering </t>
    </r>
    <r>
      <rPr>
        <b/>
        <sz val="14"/>
        <color rgb="FF000000"/>
        <rFont val="Calibri"/>
        <family val="2"/>
        <scheme val="minor"/>
      </rPr>
      <t xml:space="preserve">four or more units </t>
    </r>
  </si>
  <si>
    <r>
      <rPr>
        <b/>
        <i/>
        <u/>
        <sz val="11"/>
        <color theme="1"/>
        <rFont val="Calibri"/>
        <family val="2"/>
        <scheme val="minor"/>
      </rPr>
      <t>RC Mowers</t>
    </r>
    <r>
      <rPr>
        <b/>
        <i/>
        <sz val="11"/>
        <color theme="1"/>
        <rFont val="Calibri"/>
        <family val="2"/>
        <scheme val="minor"/>
      </rPr>
      <t xml:space="preserve">
2146 Deerfield 
Ave E
Suamico, WI
54173</t>
    </r>
  </si>
  <si>
    <t>21.5hp Kawasaki</t>
  </si>
  <si>
    <t>22hp Kawasaki</t>
  </si>
  <si>
    <t>27hp Kawasaki</t>
  </si>
  <si>
    <t>29hp Yamaha</t>
  </si>
  <si>
    <t>33hp Yamaha</t>
  </si>
  <si>
    <t>35hp Kawasaki</t>
  </si>
  <si>
    <t xml:space="preserve">Current HGAC Price </t>
  </si>
  <si>
    <t xml:space="preserve">New H-GAC Catalog Price (Discount 20%) </t>
  </si>
  <si>
    <t>20% off List</t>
  </si>
  <si>
    <t>% Change</t>
  </si>
  <si>
    <t xml:space="preserve">November 2021 PRICE CHANGES </t>
  </si>
  <si>
    <t xml:space="preserve">2020 List Price </t>
  </si>
  <si>
    <t>2021 List Price</t>
  </si>
  <si>
    <t>Discontinued, Removed from Catalog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</si>
</sst>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\$#,##0"/>
    <numFmt numFmtId="169" formatCode="&quot;$&quot;#,##0"/>
    <numFmt numFmtId="171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u/>
      <sz val="14"/>
      <color rgb="FF000000"/>
      <name val="Calibri"/>
      <family val="2"/>
      <scheme val="minor"/>
    </font>
    <font>
      <b/>
      <sz val="18"/>
      <color rgb="FFFF0000"/>
      <name val="Calibri"/>
      <family val="2"/>
    </font>
    <font>
      <b/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center" vertical="top" wrapText="1"/>
    </xf>
    <xf numFmtId="1" fontId="6" fillId="0" borderId="0" xfId="0" applyNumberFormat="1" applyFont="1" applyAlignment="1">
      <alignment horizontal="left" vertical="top" indent="2" shrinkToFit="1"/>
    </xf>
    <xf numFmtId="0" fontId="1" fillId="0" borderId="0" xfId="0" applyFont="1"/>
    <xf numFmtId="164" fontId="7" fillId="0" borderId="0" xfId="0" applyNumberFormat="1" applyFont="1" applyAlignment="1">
      <alignment horizontal="center" vertical="top" shrinkToFi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1" fontId="12" fillId="0" borderId="0" xfId="0" applyNumberFormat="1" applyFont="1" applyAlignment="1">
      <alignment horizontal="left" vertical="top" indent="2" shrinkToFit="1"/>
    </xf>
    <xf numFmtId="0" fontId="13" fillId="0" borderId="0" xfId="0" applyFont="1" applyFill="1"/>
    <xf numFmtId="0" fontId="13" fillId="0" borderId="0" xfId="0" applyFont="1"/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left" vertical="top" indent="2" shrinkToFit="1"/>
    </xf>
    <xf numFmtId="44" fontId="0" fillId="0" borderId="1" xfId="1" applyFont="1" applyBorder="1"/>
    <xf numFmtId="0" fontId="1" fillId="4" borderId="0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4" fontId="0" fillId="0" borderId="9" xfId="1" applyFont="1" applyBorder="1"/>
    <xf numFmtId="10" fontId="0" fillId="0" borderId="10" xfId="2" applyNumberFormat="1" applyFont="1" applyBorder="1"/>
    <xf numFmtId="0" fontId="0" fillId="0" borderId="0" xfId="0" applyBorder="1"/>
    <xf numFmtId="10" fontId="0" fillId="0" borderId="13" xfId="2" applyNumberFormat="1" applyFont="1" applyBorder="1"/>
    <xf numFmtId="0" fontId="3" fillId="6" borderId="0" xfId="0" applyFont="1" applyFill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" fillId="0" borderId="0" xfId="0" applyFont="1" applyAlignment="1">
      <alignment horizontal="left" vertical="top" wrapText="1" indent="20"/>
    </xf>
    <xf numFmtId="0" fontId="4" fillId="0" borderId="0" xfId="0" applyFont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 indent="1"/>
    </xf>
    <xf numFmtId="169" fontId="1" fillId="0" borderId="3" xfId="1" applyNumberFormat="1" applyFont="1" applyBorder="1" applyAlignment="1">
      <alignment horizontal="center"/>
    </xf>
    <xf numFmtId="171" fontId="0" fillId="0" borderId="9" xfId="1" applyNumberFormat="1" applyFont="1" applyBorder="1"/>
    <xf numFmtId="171" fontId="0" fillId="0" borderId="1" xfId="1" applyNumberFormat="1" applyFont="1" applyBorder="1"/>
    <xf numFmtId="171" fontId="0" fillId="0" borderId="11" xfId="1" applyNumberFormat="1" applyFont="1" applyBorder="1"/>
    <xf numFmtId="171" fontId="0" fillId="0" borderId="12" xfId="1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263C3-09B8-4EBB-9494-E4D8F5EE3646}">
  <dimension ref="A1:Q19"/>
  <sheetViews>
    <sheetView tabSelected="1" workbookViewId="0">
      <selection activeCell="S15" sqref="S15"/>
    </sheetView>
  </sheetViews>
  <sheetFormatPr defaultRowHeight="14.4" x14ac:dyDescent="0.3"/>
  <cols>
    <col min="3" max="3" width="8.5546875" customWidth="1"/>
    <col min="4" max="4" width="9.109375" hidden="1" customWidth="1"/>
    <col min="6" max="6" width="13.44140625" customWidth="1"/>
    <col min="7" max="7" width="3" customWidth="1"/>
    <col min="8" max="8" width="14.6640625" customWidth="1"/>
    <col min="10" max="10" width="3.109375" hidden="1" customWidth="1"/>
    <col min="11" max="11" width="4.5546875" customWidth="1"/>
    <col min="13" max="13" width="4.109375" customWidth="1"/>
    <col min="14" max="14" width="17.33203125" customWidth="1"/>
    <col min="15" max="15" width="11.109375" bestFit="1" customWidth="1"/>
    <col min="16" max="16" width="13.88671875" customWidth="1"/>
  </cols>
  <sheetData>
    <row r="1" spans="1:17" ht="89.25" customHeight="1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17" t="s">
        <v>19</v>
      </c>
      <c r="O1" s="31" t="s">
        <v>30</v>
      </c>
      <c r="P1" s="32"/>
      <c r="Q1" s="33"/>
    </row>
    <row r="2" spans="1:17" ht="43.2" customHeight="1" x14ac:dyDescent="0.3">
      <c r="A2" s="38" t="s">
        <v>0</v>
      </c>
      <c r="B2" s="38"/>
      <c r="C2" s="38"/>
      <c r="D2" s="38"/>
      <c r="E2" s="38" t="s">
        <v>1</v>
      </c>
      <c r="F2" s="38"/>
      <c r="G2" s="38"/>
      <c r="H2" s="1" t="s">
        <v>2</v>
      </c>
      <c r="I2" s="2" t="s">
        <v>3</v>
      </c>
      <c r="J2" s="1"/>
      <c r="K2" s="39" t="s">
        <v>31</v>
      </c>
      <c r="L2" s="39"/>
      <c r="M2" s="39"/>
      <c r="N2" s="29" t="s">
        <v>26</v>
      </c>
      <c r="O2" s="30" t="s">
        <v>32</v>
      </c>
      <c r="P2" s="21" t="s">
        <v>27</v>
      </c>
      <c r="Q2" s="22" t="s">
        <v>29</v>
      </c>
    </row>
    <row r="3" spans="1:17" ht="44.25" customHeight="1" x14ac:dyDescent="0.35">
      <c r="A3" s="40" t="s">
        <v>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7" t="s">
        <v>28</v>
      </c>
      <c r="O3" s="34" t="s">
        <v>28</v>
      </c>
      <c r="P3" s="35"/>
      <c r="Q3" s="36"/>
    </row>
    <row r="4" spans="1:17" ht="15.6" x14ac:dyDescent="0.3">
      <c r="A4" s="41" t="s">
        <v>8</v>
      </c>
      <c r="B4" s="41"/>
      <c r="C4" s="41"/>
      <c r="D4" s="41"/>
      <c r="E4" s="41" t="s">
        <v>23</v>
      </c>
      <c r="F4" s="41"/>
      <c r="G4" s="41"/>
      <c r="H4" s="18" t="s">
        <v>7</v>
      </c>
      <c r="I4" s="19">
        <v>35</v>
      </c>
      <c r="J4" s="18"/>
      <c r="K4" s="42">
        <v>42438</v>
      </c>
      <c r="L4" s="42"/>
      <c r="M4" s="42"/>
      <c r="N4" s="44">
        <f>SUM(K4*0.8)</f>
        <v>33950.400000000001</v>
      </c>
      <c r="O4" s="25" t="s">
        <v>33</v>
      </c>
      <c r="P4" s="20"/>
      <c r="Q4" s="26"/>
    </row>
    <row r="5" spans="1:17" ht="15.6" x14ac:dyDescent="0.3">
      <c r="A5" s="41" t="s">
        <v>9</v>
      </c>
      <c r="B5" s="41"/>
      <c r="C5" s="41"/>
      <c r="D5" s="41"/>
      <c r="E5" s="41" t="s">
        <v>24</v>
      </c>
      <c r="F5" s="41"/>
      <c r="G5" s="41"/>
      <c r="H5" s="18" t="s">
        <v>7</v>
      </c>
      <c r="I5" s="19">
        <v>35</v>
      </c>
      <c r="J5" s="18"/>
      <c r="K5" s="42">
        <v>44938</v>
      </c>
      <c r="L5" s="42"/>
      <c r="M5" s="42"/>
      <c r="N5" s="44">
        <f>SUM(K5*0.8)</f>
        <v>35950.400000000001</v>
      </c>
      <c r="O5" s="25" t="s">
        <v>33</v>
      </c>
      <c r="P5" s="20"/>
      <c r="Q5" s="26"/>
    </row>
    <row r="6" spans="1:17" ht="45.75" customHeight="1" x14ac:dyDescent="0.3">
      <c r="A6" s="43" t="s">
        <v>10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16"/>
      <c r="O6" s="23"/>
      <c r="P6" s="27"/>
      <c r="Q6" s="24"/>
    </row>
    <row r="7" spans="1:17" ht="15.6" x14ac:dyDescent="0.3">
      <c r="A7" s="41" t="s">
        <v>11</v>
      </c>
      <c r="B7" s="41"/>
      <c r="C7" s="41"/>
      <c r="D7" s="41"/>
      <c r="E7" s="41" t="s">
        <v>20</v>
      </c>
      <c r="F7" s="41"/>
      <c r="G7" s="41"/>
      <c r="H7" s="18" t="s">
        <v>5</v>
      </c>
      <c r="I7" s="19">
        <v>45</v>
      </c>
      <c r="J7" s="18"/>
      <c r="K7" s="42">
        <v>49938</v>
      </c>
      <c r="L7" s="42"/>
      <c r="M7" s="42"/>
      <c r="N7" s="44">
        <f t="shared" ref="N7:N10" si="0">SUM(K7*0.8)</f>
        <v>39950.400000000001</v>
      </c>
      <c r="O7" s="45">
        <v>47438</v>
      </c>
      <c r="P7" s="46">
        <f>O7*0.8</f>
        <v>37950.400000000001</v>
      </c>
      <c r="Q7" s="26">
        <f t="shared" ref="Q7:Q10" si="1">(P7-N7)/N7</f>
        <v>-5.0062076975449558E-2</v>
      </c>
    </row>
    <row r="8" spans="1:17" ht="15.6" x14ac:dyDescent="0.3">
      <c r="A8" s="41" t="s">
        <v>12</v>
      </c>
      <c r="B8" s="41"/>
      <c r="C8" s="41"/>
      <c r="D8" s="41"/>
      <c r="E8" s="41" t="s">
        <v>21</v>
      </c>
      <c r="F8" s="41"/>
      <c r="G8" s="41"/>
      <c r="H8" s="18" t="s">
        <v>6</v>
      </c>
      <c r="I8" s="19">
        <v>45</v>
      </c>
      <c r="J8" s="18"/>
      <c r="K8" s="42">
        <v>59938</v>
      </c>
      <c r="L8" s="42"/>
      <c r="M8" s="42"/>
      <c r="N8" s="44">
        <f t="shared" si="0"/>
        <v>47950.400000000001</v>
      </c>
      <c r="O8" s="25" t="s">
        <v>33</v>
      </c>
      <c r="P8" s="46"/>
      <c r="Q8" s="26"/>
    </row>
    <row r="9" spans="1:17" ht="15.6" x14ac:dyDescent="0.3">
      <c r="A9" s="41" t="s">
        <v>13</v>
      </c>
      <c r="B9" s="41"/>
      <c r="C9" s="41"/>
      <c r="D9" s="41"/>
      <c r="E9" s="41" t="s">
        <v>22</v>
      </c>
      <c r="F9" s="41"/>
      <c r="G9" s="41"/>
      <c r="H9" s="18" t="s">
        <v>7</v>
      </c>
      <c r="I9" s="19">
        <v>50</v>
      </c>
      <c r="J9" s="18"/>
      <c r="K9" s="42">
        <v>67438</v>
      </c>
      <c r="L9" s="42"/>
      <c r="M9" s="42"/>
      <c r="N9" s="44">
        <f t="shared" si="0"/>
        <v>53950.400000000001</v>
      </c>
      <c r="O9" s="45">
        <v>72438</v>
      </c>
      <c r="P9" s="46">
        <f>O9*0.8</f>
        <v>57950.400000000001</v>
      </c>
      <c r="Q9" s="26">
        <f t="shared" si="1"/>
        <v>7.4142175034846824E-2</v>
      </c>
    </row>
    <row r="10" spans="1:17" ht="16.2" thickBot="1" x14ac:dyDescent="0.35">
      <c r="A10" s="41" t="s">
        <v>14</v>
      </c>
      <c r="B10" s="41"/>
      <c r="C10" s="41"/>
      <c r="D10" s="41"/>
      <c r="E10" s="41" t="s">
        <v>25</v>
      </c>
      <c r="F10" s="41"/>
      <c r="G10" s="41"/>
      <c r="H10" s="18" t="s">
        <v>7</v>
      </c>
      <c r="I10" s="19">
        <v>50</v>
      </c>
      <c r="J10" s="18"/>
      <c r="K10" s="42">
        <v>72438</v>
      </c>
      <c r="L10" s="42"/>
      <c r="M10" s="42"/>
      <c r="N10" s="44">
        <f t="shared" si="0"/>
        <v>57950.400000000001</v>
      </c>
      <c r="O10" s="47">
        <v>78688</v>
      </c>
      <c r="P10" s="48">
        <f>O10*0.8</f>
        <v>62950.400000000001</v>
      </c>
      <c r="Q10" s="28">
        <f t="shared" si="1"/>
        <v>8.6280681410309507E-2</v>
      </c>
    </row>
    <row r="11" spans="1:17" ht="15.6" x14ac:dyDescent="0.3">
      <c r="A11" s="3"/>
      <c r="B11" s="3"/>
      <c r="C11" s="3"/>
      <c r="D11" s="3"/>
      <c r="E11" s="3"/>
      <c r="F11" s="3"/>
      <c r="G11" s="3"/>
      <c r="H11" s="3"/>
      <c r="I11" s="4"/>
      <c r="J11" s="3"/>
      <c r="K11" s="6"/>
      <c r="L11" s="6"/>
      <c r="M11" s="6"/>
      <c r="N11" s="5"/>
    </row>
    <row r="12" spans="1:17" ht="15.6" x14ac:dyDescent="0.3">
      <c r="J12" s="3"/>
      <c r="K12" s="6"/>
      <c r="L12" s="6"/>
      <c r="M12" s="6"/>
      <c r="N12" s="5"/>
    </row>
    <row r="13" spans="1:17" ht="18" x14ac:dyDescent="0.3">
      <c r="A13" s="8" t="s">
        <v>16</v>
      </c>
      <c r="B13" s="9"/>
      <c r="C13" s="9"/>
      <c r="D13" s="9"/>
      <c r="E13" s="9"/>
      <c r="F13" s="9"/>
      <c r="G13" s="9"/>
      <c r="H13" s="9"/>
      <c r="I13" s="10"/>
    </row>
    <row r="14" spans="1:17" ht="18" x14ac:dyDescent="0.35">
      <c r="A14" s="14" t="s">
        <v>18</v>
      </c>
      <c r="B14" s="11"/>
      <c r="C14" s="12"/>
      <c r="D14" s="12"/>
      <c r="E14" s="12"/>
      <c r="F14" s="12"/>
      <c r="G14" s="12"/>
      <c r="H14" s="12"/>
      <c r="I14" s="12"/>
      <c r="J14" s="3"/>
      <c r="K14" s="6"/>
      <c r="L14" s="6"/>
      <c r="M14" s="6"/>
      <c r="N14" s="5"/>
    </row>
    <row r="15" spans="1:17" ht="18" x14ac:dyDescent="0.3">
      <c r="A15" s="13" t="s">
        <v>15</v>
      </c>
      <c r="B15" s="9"/>
      <c r="C15" s="9"/>
      <c r="D15" s="9"/>
      <c r="E15" s="9"/>
      <c r="F15" s="9"/>
      <c r="G15" s="9"/>
      <c r="H15" s="9"/>
      <c r="I15" s="10"/>
      <c r="J15" s="3"/>
      <c r="K15" s="6"/>
      <c r="L15" s="6"/>
      <c r="M15" s="6"/>
      <c r="N15" s="5"/>
    </row>
    <row r="16" spans="1:17" ht="18" x14ac:dyDescent="0.3">
      <c r="A16" s="8"/>
      <c r="B16" s="9"/>
      <c r="C16" s="9"/>
      <c r="D16" s="9"/>
      <c r="E16" s="9"/>
      <c r="F16" s="9"/>
      <c r="G16" s="15"/>
      <c r="H16" s="9"/>
      <c r="I16" s="10"/>
      <c r="J16" s="3"/>
      <c r="K16" s="6"/>
      <c r="L16" s="6"/>
      <c r="M16" s="6"/>
      <c r="N16" s="5"/>
    </row>
    <row r="17" spans="1:14" ht="18" x14ac:dyDescent="0.3">
      <c r="A17" s="14"/>
      <c r="B17" s="9"/>
      <c r="C17" s="9"/>
      <c r="D17" s="9"/>
      <c r="E17" s="9"/>
      <c r="F17" s="9"/>
      <c r="G17" s="9"/>
      <c r="H17" s="9"/>
      <c r="I17" s="10"/>
      <c r="J17" s="3"/>
      <c r="K17" s="6"/>
      <c r="L17" s="6"/>
      <c r="M17" s="6"/>
      <c r="N17" s="5"/>
    </row>
    <row r="18" spans="1:14" ht="18" x14ac:dyDescent="0.3">
      <c r="A18" s="9"/>
      <c r="B18" s="9"/>
      <c r="C18" s="9"/>
      <c r="D18" s="9"/>
      <c r="E18" s="9"/>
      <c r="F18" s="9"/>
      <c r="G18" s="9"/>
      <c r="H18" s="9"/>
      <c r="I18" s="10"/>
      <c r="J18" s="3"/>
      <c r="K18" s="6"/>
      <c r="L18" s="6"/>
      <c r="M18" s="6"/>
      <c r="N18" s="5"/>
    </row>
    <row r="19" spans="1:14" ht="15.6" x14ac:dyDescent="0.3">
      <c r="A19" s="3"/>
      <c r="B19" s="3"/>
      <c r="C19" s="3"/>
      <c r="D19" s="3"/>
      <c r="E19" s="3"/>
      <c r="F19" s="3"/>
      <c r="G19" s="3"/>
      <c r="H19" s="3"/>
      <c r="I19" s="4"/>
      <c r="J19" s="3"/>
      <c r="K19" s="6"/>
      <c r="L19" s="6"/>
      <c r="M19" s="6"/>
      <c r="N19" s="5"/>
    </row>
  </sheetData>
  <mergeCells count="26">
    <mergeCell ref="A10:D10"/>
    <mergeCell ref="E10:G10"/>
    <mergeCell ref="K10:M10"/>
    <mergeCell ref="A8:D8"/>
    <mergeCell ref="E8:G8"/>
    <mergeCell ref="K8:M8"/>
    <mergeCell ref="A9:D9"/>
    <mergeCell ref="E9:G9"/>
    <mergeCell ref="K9:M9"/>
    <mergeCell ref="A5:D5"/>
    <mergeCell ref="E5:G5"/>
    <mergeCell ref="K5:M5"/>
    <mergeCell ref="A6:M6"/>
    <mergeCell ref="A7:D7"/>
    <mergeCell ref="E7:G7"/>
    <mergeCell ref="K7:M7"/>
    <mergeCell ref="A4:D4"/>
    <mergeCell ref="E4:G4"/>
    <mergeCell ref="K4:M4"/>
    <mergeCell ref="A1:M1"/>
    <mergeCell ref="A2:D2"/>
    <mergeCell ref="E2:G2"/>
    <mergeCell ref="K2:M2"/>
    <mergeCell ref="A3:M3"/>
    <mergeCell ref="O1:Q1"/>
    <mergeCell ref="O3:Q3"/>
  </mergeCell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Jessica</cp:lastModifiedBy>
  <cp:lastPrinted>2019-08-16T05:32:56Z</cp:lastPrinted>
  <dcterms:created xsi:type="dcterms:W3CDTF">2019-08-16T04:09:21Z</dcterms:created>
  <dcterms:modified xsi:type="dcterms:W3CDTF">2021-11-18T21:44:37Z</dcterms:modified>
</cp:coreProperties>
</file>