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drawings/drawing1.xml" ContentType="application/vnd.openxmlformats-officedocument.drawing+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545" yWindow="-15" windowWidth="7410" windowHeight="7980"/>
  </bookViews>
  <sheets>
    <sheet name="Sheet1" sheetId="1" r:id="rId1"/>
  </sheets>
  <definedNames>
    <definedName name="_xlnm.Print_Area" localSheetId="0">Sheet1!$A$1:$F$248</definedName>
    <definedName name="_xlnm.Print_Titles" localSheetId="0">Sheet1!#REF!</definedName>
  </definedNames>
  <calcPr calcId="145621"/>
</workbook>
</file>

<file path=xl/calcChain.xml><?xml version="1.0" encoding="utf-8"?>
<calcChain xmlns="http://schemas.openxmlformats.org/spreadsheetml/2006/main">
  <c r="F13" i="1" l="1"/>
  <c r="F14" i="1"/>
  <c r="F15" i="1"/>
  <c r="F10" i="1"/>
  <c r="F11" i="1"/>
  <c r="F54" i="1" l="1"/>
  <c r="F12" i="1" l="1"/>
  <c r="F89" i="1" l="1"/>
  <c r="F90" i="1"/>
  <c r="F91" i="1"/>
  <c r="F92" i="1"/>
  <c r="F93" i="1"/>
  <c r="F94" i="1"/>
  <c r="F95" i="1"/>
  <c r="F96" i="1"/>
  <c r="F97" i="1"/>
  <c r="F98" i="1"/>
  <c r="F105" i="1" l="1"/>
  <c r="F104" i="1"/>
  <c r="F103" i="1"/>
  <c r="F102" i="1"/>
  <c r="F52" i="1" l="1"/>
  <c r="F233" i="1" l="1"/>
  <c r="F232" i="1"/>
  <c r="F231" i="1"/>
  <c r="F230" i="1"/>
  <c r="F229" i="1"/>
  <c r="F228" i="1"/>
  <c r="F227" i="1"/>
  <c r="F234" i="1" l="1"/>
  <c r="F236" i="1"/>
  <c r="F107" i="1" l="1"/>
  <c r="F100" i="1" l="1"/>
  <c r="F108" i="1" l="1"/>
  <c r="F224" i="1" l="1"/>
  <c r="F223" i="1"/>
  <c r="F222" i="1"/>
  <c r="F221" i="1"/>
  <c r="F220" i="1"/>
  <c r="F219" i="1"/>
  <c r="F218" i="1"/>
  <c r="F116" i="1" l="1"/>
  <c r="F35" i="1" l="1"/>
  <c r="F60" i="1"/>
  <c r="F75" i="1" l="1"/>
  <c r="F74" i="1"/>
  <c r="F73" i="1"/>
  <c r="F72" i="1"/>
  <c r="F32" i="1" l="1"/>
  <c r="F86" i="1" l="1"/>
  <c r="F66" i="1"/>
  <c r="F65" i="1"/>
  <c r="F156" i="1" l="1"/>
  <c r="F179" i="1" l="1"/>
  <c r="F215" i="1" l="1"/>
  <c r="F214" i="1"/>
  <c r="F213" i="1"/>
  <c r="F178" i="1" l="1"/>
  <c r="F177" i="1"/>
  <c r="F190" i="1" l="1"/>
  <c r="F25" i="1" l="1"/>
  <c r="F26" i="1"/>
  <c r="F78" i="1" l="1"/>
  <c r="F79" i="1"/>
  <c r="F80" i="1"/>
  <c r="F81" i="1"/>
  <c r="F57" i="1"/>
  <c r="F239" i="1" l="1"/>
  <c r="F71" i="1" l="1"/>
  <c r="F70" i="1"/>
  <c r="E241" i="1"/>
  <c r="F241" i="1" s="1"/>
  <c r="F137" i="1"/>
  <c r="F53" i="1"/>
  <c r="F55" i="1"/>
  <c r="F38" i="1"/>
  <c r="F37" i="1"/>
  <c r="F36" i="1"/>
  <c r="F34" i="1"/>
  <c r="F133" i="1" l="1"/>
  <c r="F246" i="1" l="1"/>
  <c r="F245" i="1"/>
  <c r="F244" i="1"/>
  <c r="F247" i="1" l="1"/>
  <c r="F85" i="1"/>
  <c r="F111" i="1" l="1"/>
  <c r="F208" i="1" l="1"/>
  <c r="F209" i="1"/>
  <c r="F210" i="1"/>
  <c r="F211" i="1"/>
  <c r="F207" i="1"/>
  <c r="F188" i="1"/>
  <c r="F189" i="1"/>
  <c r="F191" i="1"/>
  <c r="F192" i="1"/>
  <c r="F193" i="1"/>
  <c r="F194" i="1"/>
  <c r="F195" i="1"/>
  <c r="F196" i="1"/>
  <c r="F197" i="1"/>
  <c r="F199" i="1"/>
  <c r="F198" i="1"/>
  <c r="F200" i="1"/>
  <c r="F201" i="1"/>
  <c r="F202" i="1"/>
  <c r="F203" i="1"/>
  <c r="F204" i="1"/>
  <c r="F205" i="1"/>
  <c r="F187" i="1"/>
  <c r="F140" i="1"/>
  <c r="F141" i="1"/>
  <c r="F142" i="1"/>
  <c r="F143" i="1"/>
  <c r="F144" i="1"/>
  <c r="F145" i="1"/>
  <c r="F146" i="1"/>
  <c r="F147" i="1"/>
  <c r="F148" i="1"/>
  <c r="F149" i="1"/>
  <c r="F150" i="1"/>
  <c r="F151" i="1"/>
  <c r="F152" i="1"/>
  <c r="F153" i="1"/>
  <c r="F154" i="1"/>
  <c r="F155" i="1"/>
  <c r="F157" i="1"/>
  <c r="F158" i="1"/>
  <c r="F159" i="1"/>
  <c r="F160" i="1"/>
  <c r="F161" i="1"/>
  <c r="F162" i="1"/>
  <c r="F163" i="1"/>
  <c r="F164" i="1"/>
  <c r="F165" i="1"/>
  <c r="F166" i="1"/>
  <c r="F167" i="1"/>
  <c r="F168" i="1"/>
  <c r="F169" i="1"/>
  <c r="F170" i="1"/>
  <c r="F171" i="1"/>
  <c r="F172" i="1"/>
  <c r="F173" i="1"/>
  <c r="F174" i="1"/>
  <c r="F175" i="1"/>
  <c r="F176" i="1"/>
  <c r="F180" i="1"/>
  <c r="F181" i="1"/>
  <c r="F182" i="1"/>
  <c r="F183" i="1"/>
  <c r="F184" i="1"/>
  <c r="F185" i="1"/>
  <c r="F139" i="1"/>
  <c r="F136" i="1"/>
  <c r="F135" i="1"/>
  <c r="F130" i="1"/>
  <c r="F131" i="1"/>
  <c r="F132" i="1"/>
  <c r="F129" i="1"/>
  <c r="F125" i="1"/>
  <c r="F126" i="1"/>
  <c r="F127" i="1"/>
  <c r="F124" i="1"/>
  <c r="F109" i="1"/>
  <c r="F110" i="1"/>
  <c r="F112" i="1"/>
  <c r="F113" i="1"/>
  <c r="F114" i="1"/>
  <c r="F115" i="1"/>
  <c r="F117" i="1"/>
  <c r="F118" i="1"/>
  <c r="F119" i="1"/>
  <c r="F120" i="1"/>
  <c r="F121" i="1"/>
  <c r="F122" i="1"/>
  <c r="F99" i="1"/>
  <c r="F84" i="1"/>
  <c r="F87" i="1"/>
  <c r="F83" i="1"/>
  <c r="F76" i="1"/>
  <c r="F77" i="1"/>
  <c r="F69" i="1"/>
  <c r="F67" i="1"/>
  <c r="F56" i="1"/>
  <c r="F61" i="1"/>
  <c r="F62" i="1"/>
  <c r="F63" i="1"/>
  <c r="F58" i="1"/>
  <c r="F59" i="1"/>
  <c r="F51" i="1"/>
  <c r="F42" i="1"/>
  <c r="F43" i="1"/>
  <c r="F44" i="1"/>
  <c r="F45" i="1"/>
  <c r="F46" i="1"/>
  <c r="F47" i="1"/>
  <c r="F48" i="1"/>
  <c r="F49" i="1"/>
  <c r="F41" i="1"/>
  <c r="F17" i="1"/>
  <c r="F18" i="1"/>
  <c r="F19" i="1"/>
  <c r="F20" i="1"/>
  <c r="F21" i="1"/>
  <c r="F22" i="1"/>
  <c r="F23" i="1"/>
  <c r="F24" i="1"/>
  <c r="F27" i="1"/>
  <c r="F28" i="1"/>
  <c r="F29" i="1"/>
  <c r="F30" i="1"/>
  <c r="F31" i="1"/>
  <c r="F33" i="1"/>
  <c r="F39" i="1"/>
  <c r="F7" i="1"/>
  <c r="F8" i="1"/>
  <c r="F9" i="1"/>
  <c r="F6" i="1"/>
  <c r="F4" i="1"/>
  <c r="F237" i="1" l="1"/>
  <c r="F238" i="1" s="1"/>
  <c r="F240" i="1" l="1"/>
  <c r="F242" i="1" s="1"/>
  <c r="F248" i="1" l="1"/>
</calcChain>
</file>

<file path=xl/sharedStrings.xml><?xml version="1.0" encoding="utf-8"?>
<sst xmlns="http://schemas.openxmlformats.org/spreadsheetml/2006/main" count="687" uniqueCount="450">
  <si>
    <t>Chassis</t>
  </si>
  <si>
    <t>Highly Recommended Options</t>
  </si>
  <si>
    <t>Plumbing</t>
  </si>
  <si>
    <t>Body Storage</t>
  </si>
  <si>
    <t>Special Compartment Modification</t>
  </si>
  <si>
    <t>Front Bumper</t>
  </si>
  <si>
    <t>Rear Bumper</t>
  </si>
  <si>
    <t>Decals</t>
  </si>
  <si>
    <t>Decals other than Lettering on Doors</t>
  </si>
  <si>
    <t>Lighting</t>
  </si>
  <si>
    <t>Special Lighting Modification</t>
  </si>
  <si>
    <t>Electrical</t>
  </si>
  <si>
    <t>Auto Eject &amp; Battery Maintainer</t>
  </si>
  <si>
    <t>Communication</t>
  </si>
  <si>
    <t>Reels</t>
  </si>
  <si>
    <t>Tools</t>
  </si>
  <si>
    <t>Hose &amp; Fittings</t>
  </si>
  <si>
    <t>1030 Akron Forestry Nozzle</t>
  </si>
  <si>
    <t>1702 Akron Turbojet Nozzle with Pistol Grip</t>
  </si>
  <si>
    <t>1720 Akron Turbojet Nozzle with  Pistol Grip</t>
  </si>
  <si>
    <t>Nozzle Bracket for 1702 Nozzle</t>
  </si>
  <si>
    <t>2127 1-1/8 Straight Bore Nozzle w/1417 tip for CAFS</t>
  </si>
  <si>
    <t>1714 Fog Nozzle Tip 30-60-90-125</t>
  </si>
  <si>
    <t>755 Foam Tube to fit 1702</t>
  </si>
  <si>
    <t>766 Foam Tube to fit 1720</t>
  </si>
  <si>
    <t>Special Features</t>
  </si>
  <si>
    <t>Total with Selected Options:</t>
  </si>
  <si>
    <t>Rescue Chain &amp; J Hook Set</t>
  </si>
  <si>
    <t>Cold Weather</t>
  </si>
  <si>
    <t>Warm Back</t>
  </si>
  <si>
    <t>Hydraulic Tools</t>
  </si>
  <si>
    <t>B00005</t>
  </si>
  <si>
    <t>B00006</t>
  </si>
  <si>
    <t>B00007</t>
  </si>
  <si>
    <t>B00008</t>
  </si>
  <si>
    <t>B00009</t>
  </si>
  <si>
    <t>B00010</t>
  </si>
  <si>
    <t>B00011</t>
  </si>
  <si>
    <t>B00012</t>
  </si>
  <si>
    <t>100275-2.5</t>
  </si>
  <si>
    <t>100007-1702-1</t>
  </si>
  <si>
    <t>100277-755</t>
  </si>
  <si>
    <t>100277-766</t>
  </si>
  <si>
    <t>100160-2</t>
  </si>
  <si>
    <t>100160-3</t>
  </si>
  <si>
    <t>100160-5</t>
  </si>
  <si>
    <t>100381-1</t>
  </si>
  <si>
    <t>100007-1030-1</t>
  </si>
  <si>
    <t>100056-4</t>
  </si>
  <si>
    <t>Res-Q-Rench</t>
  </si>
  <si>
    <t>100055-12</t>
  </si>
  <si>
    <t>Dealer Supplied Options</t>
  </si>
  <si>
    <t>Delivery per Mile from Plant in Harper, KS to Specified Location</t>
  </si>
  <si>
    <t>2-1/2 gal. Water Fire Extinguisher w/ Mounting Bracket</t>
  </si>
  <si>
    <t>2-1/2” Barrel Strainer for Hard Suction (NFPA 1906)</t>
  </si>
  <si>
    <t>2-1/2” Double Male Adapter</t>
  </si>
  <si>
    <t>2-1/2” Double Female Adapter</t>
  </si>
  <si>
    <t>2-1/2” Male to 1-1/2” Female Adapter</t>
  </si>
  <si>
    <t>2-1/2” Female to 1-1/2” Male Adapter</t>
  </si>
  <si>
    <t>2431 Saber Shutoff w/ Integral 1-1/8” Tip</t>
  </si>
  <si>
    <t>3.0</t>
  </si>
  <si>
    <t>4.0</t>
  </si>
  <si>
    <t>5.0</t>
  </si>
  <si>
    <t>6.0</t>
  </si>
  <si>
    <t>EA</t>
  </si>
  <si>
    <t>900048</t>
  </si>
  <si>
    <t>900049</t>
  </si>
  <si>
    <t>900050</t>
  </si>
  <si>
    <t>900051</t>
  </si>
  <si>
    <t>NFPA 1906 Recommended Equipment</t>
  </si>
  <si>
    <t>First Aid Kit</t>
  </si>
  <si>
    <t>Reflective Triangle Kit</t>
  </si>
  <si>
    <t>Pump UPGRADE, Hale HPX275 with Vanguard 35 hp engine</t>
  </si>
  <si>
    <t>900054</t>
  </si>
  <si>
    <t>900055</t>
  </si>
  <si>
    <t>900056</t>
  </si>
  <si>
    <t>900057</t>
  </si>
  <si>
    <t>Foam Injection System, FoamPro 1601 with Foam Transfer Pump, one (1) 1-1/2" crosslay discharge</t>
  </si>
  <si>
    <t>Foam Injection System, Around the Pump (not recommended), one (1) 1-1/2" crosslay discharge</t>
  </si>
  <si>
    <t>Compressed Air Foam System (CAFS) UPGRADE, for two (2) 1-1/2" crosslay discharges</t>
  </si>
  <si>
    <t>Plumbing UPGRADE, Stainless Steel</t>
  </si>
  <si>
    <t>Water Level Indicator UPGRADE, Tankvision with Mini Slave</t>
  </si>
  <si>
    <t>Discharge UPGRADE, Preconnected, for two (2) 1" Whiplines in crosswalk</t>
  </si>
  <si>
    <t>900064</t>
  </si>
  <si>
    <t>Tank Auto Fill, 2-1/2" Electric Valve</t>
  </si>
  <si>
    <t>Monitor, Blitzfire 2.5NH with 2-1/2" Preconnect, 2-1/2" Akron valve and 150' of 2-1/2" hose</t>
  </si>
  <si>
    <t>900067</t>
  </si>
  <si>
    <t>Pump Primer UPGRADE, Electric</t>
  </si>
  <si>
    <t>B00001</t>
  </si>
  <si>
    <t>Special Plumbing Modification</t>
  </si>
  <si>
    <t>B00002</t>
  </si>
  <si>
    <t>B00003</t>
  </si>
  <si>
    <t>B00004</t>
  </si>
  <si>
    <t>900069</t>
  </si>
  <si>
    <t>Compartment Storage, Pump Panel</t>
  </si>
  <si>
    <t>Compartment Storage, Rear Access, Backboard</t>
  </si>
  <si>
    <t>Canvas Cover, Top Hose Bed</t>
  </si>
  <si>
    <t>900077</t>
  </si>
  <si>
    <t>900079</t>
  </si>
  <si>
    <t>900082</t>
  </si>
  <si>
    <t>Front Bumper Sweeps, Two (2) Corner Nozzles</t>
  </si>
  <si>
    <t>900083</t>
  </si>
  <si>
    <t>900085</t>
  </si>
  <si>
    <t>900088</t>
  </si>
  <si>
    <t>900094</t>
  </si>
  <si>
    <t>Reflective Striping (other than the standard 4" and triple stripe)</t>
  </si>
  <si>
    <t>Z Stripe, One (1) Stripe per side</t>
  </si>
  <si>
    <t>Z Stripe, Two (2) Stripes per side</t>
  </si>
  <si>
    <t>900096</t>
  </si>
  <si>
    <t>900097</t>
  </si>
  <si>
    <t>Nerf Bars, with Fixed Front Mud Flaps</t>
  </si>
  <si>
    <t>900099</t>
  </si>
  <si>
    <t>900100</t>
  </si>
  <si>
    <t>Coating Package, Sharkhide, on exposed aluminum</t>
  </si>
  <si>
    <t>900101</t>
  </si>
  <si>
    <t>900104</t>
  </si>
  <si>
    <t>Abrasive Road Protection Package, includes nerf bars, front mud flaps and Superliner coating on headache rack and front of body</t>
  </si>
  <si>
    <t>900112</t>
  </si>
  <si>
    <t>900114</t>
  </si>
  <si>
    <t>900120</t>
  </si>
  <si>
    <t>900121</t>
  </si>
  <si>
    <t>900122</t>
  </si>
  <si>
    <t>900123</t>
  </si>
  <si>
    <t>900124</t>
  </si>
  <si>
    <t>900125</t>
  </si>
  <si>
    <t>900127</t>
  </si>
  <si>
    <t>900128</t>
  </si>
  <si>
    <t>900129</t>
  </si>
  <si>
    <t>900131</t>
  </si>
  <si>
    <t>900132</t>
  </si>
  <si>
    <t>900133</t>
  </si>
  <si>
    <t>Reverse-Activated Rotators</t>
  </si>
  <si>
    <t>Door Open Indicator UPGRADE, Audible Warning, 90 dB</t>
  </si>
  <si>
    <t>Automatic Work Lights</t>
  </si>
  <si>
    <t>7.0</t>
  </si>
  <si>
    <t>8.0</t>
  </si>
  <si>
    <t>9.0</t>
  </si>
  <si>
    <t>10.0</t>
  </si>
  <si>
    <t>11.0</t>
  </si>
  <si>
    <t>13.0</t>
  </si>
  <si>
    <t>14.0</t>
  </si>
  <si>
    <t>15.0</t>
  </si>
  <si>
    <t>16.0</t>
  </si>
  <si>
    <t>17.0</t>
  </si>
  <si>
    <t>18.0</t>
  </si>
  <si>
    <t>19.0</t>
  </si>
  <si>
    <t>20.0</t>
  </si>
  <si>
    <t>900134</t>
  </si>
  <si>
    <t>900139</t>
  </si>
  <si>
    <t>900140</t>
  </si>
  <si>
    <t>SECTION 2.0</t>
  </si>
  <si>
    <t>TOTALS</t>
  </si>
  <si>
    <t>21.0</t>
  </si>
  <si>
    <t>MI</t>
  </si>
  <si>
    <t>Total Equipment Supplied by Blanchat Mfg., Inc.</t>
  </si>
  <si>
    <t>Discount:</t>
  </si>
  <si>
    <t>Total with Selected Options and Discount:</t>
  </si>
  <si>
    <t>Total Dealer Supplied Options:</t>
  </si>
  <si>
    <t>TOTAL with Selected Options, Discount and Provided Chassis:</t>
  </si>
  <si>
    <t>TOTAL with Dealer Supplied Options:</t>
  </si>
  <si>
    <t>900142</t>
  </si>
  <si>
    <t>900143</t>
  </si>
  <si>
    <t>900144</t>
  </si>
  <si>
    <t>SECTION 1.0</t>
  </si>
  <si>
    <t>Map Light, Flexible Swivel</t>
  </si>
  <si>
    <t>Wildland Fireline Light Package, two (2) lights on light bar platform</t>
  </si>
  <si>
    <t>Air Hose Reel, 3/8" 50' Preconnected</t>
  </si>
  <si>
    <t>Discharge UPGRADE, Preconnected, for two (2) 1" Whiplines in crosswalk and 4 point Full Body Harness</t>
  </si>
  <si>
    <t>Contact Us</t>
  </si>
  <si>
    <t>Wildland Fireline Light Package, two (2) lights on light bar platform and 2 lights on rear</t>
  </si>
  <si>
    <t>Siren UPGRADE, Howler/Rumbler</t>
  </si>
  <si>
    <t>Directional Light Bar, LED, Recessed</t>
  </si>
  <si>
    <t>Third Brake Light, Recessed</t>
  </si>
  <si>
    <t>GoLight Spot Light, Mounted, with Dash-Mounted Remote (NFPA)</t>
  </si>
  <si>
    <t>Intercom System, with two (2) Wireless Headsets</t>
  </si>
  <si>
    <t>Intercom System, with four (4) Wireless Headsets</t>
  </si>
  <si>
    <t>Customer-Supplied Radio and Antenna Installation</t>
  </si>
  <si>
    <t>Customer-Supplied Radio Provisions, with power wire and slot location</t>
  </si>
  <si>
    <t>SCBA Bracket, Mounted in Compartment</t>
  </si>
  <si>
    <t>Spare SCBA Bottle Storage, Mounted in Wheel Well</t>
  </si>
  <si>
    <t>Adjustable Rescue Brace System, with Jacks, Mounted</t>
  </si>
  <si>
    <t>900146</t>
  </si>
  <si>
    <t>Spanner Wrench Set, Mounted</t>
  </si>
  <si>
    <t>900147</t>
  </si>
  <si>
    <t>Pike Pole, Mounted</t>
  </si>
  <si>
    <t>900148</t>
  </si>
  <si>
    <t>900149</t>
  </si>
  <si>
    <t>900150</t>
  </si>
  <si>
    <t>6 Foot Wrecking Bar, Mounted</t>
  </si>
  <si>
    <t>900151</t>
  </si>
  <si>
    <t>900152</t>
  </si>
  <si>
    <t>900153</t>
  </si>
  <si>
    <t>KWIK KUT Glass Tool, Mounted</t>
  </si>
  <si>
    <t>Haligan Tool, Mounted</t>
  </si>
  <si>
    <t>Pry-Bar “Small”, Mounted</t>
  </si>
  <si>
    <t>24 in Roof Tool, Mounted</t>
  </si>
  <si>
    <t>900154</t>
  </si>
  <si>
    <t>900155</t>
  </si>
  <si>
    <t>900156</t>
  </si>
  <si>
    <t>900157</t>
  </si>
  <si>
    <t>900158</t>
  </si>
  <si>
    <t>900159</t>
  </si>
  <si>
    <t>900160</t>
  </si>
  <si>
    <t>900161</t>
  </si>
  <si>
    <t>900162</t>
  </si>
  <si>
    <t>900163</t>
  </si>
  <si>
    <t>900164</t>
  </si>
  <si>
    <t>900165</t>
  </si>
  <si>
    <t>Rubber Mallet, Mounted</t>
  </si>
  <si>
    <t>Drip Torch, Mounted</t>
  </si>
  <si>
    <t>Vulcan Flashlight, Mounted</t>
  </si>
  <si>
    <t>900166</t>
  </si>
  <si>
    <t>900167</t>
  </si>
  <si>
    <t>900168</t>
  </si>
  <si>
    <t>900171</t>
  </si>
  <si>
    <t>900172</t>
  </si>
  <si>
    <t>900173</t>
  </si>
  <si>
    <t>900174</t>
  </si>
  <si>
    <t>900175</t>
  </si>
  <si>
    <t>Hand Tool Kit, Mounted</t>
  </si>
  <si>
    <t>Hammer Kit, Mounted</t>
  </si>
  <si>
    <t>Rescue Cutter Kit, Mounted</t>
  </si>
  <si>
    <t>900176</t>
  </si>
  <si>
    <t>BEAST Kit, Mounted (External/Interior Attack System)</t>
  </si>
  <si>
    <t>900182</t>
  </si>
  <si>
    <t>Fire Apparatus Body &amp; Standard Equipment:</t>
  </si>
  <si>
    <t>Selected Options:</t>
  </si>
  <si>
    <t>100160-6</t>
  </si>
  <si>
    <t>100320-2.50 F X 2.50 F</t>
  </si>
  <si>
    <t>900191</t>
  </si>
  <si>
    <t>100320-2.50 X 2.50 M</t>
  </si>
  <si>
    <t>Foam Injection System Blanking, with foam tank</t>
  </si>
  <si>
    <t>Spade Head Shovel with Composite Handle, Mounted</t>
  </si>
  <si>
    <t>McLeod Fire Tool with Wood Handle, Mounted</t>
  </si>
  <si>
    <t>McLeod Fire Tool with Wood Handle (not Mounted)</t>
  </si>
  <si>
    <t>60 in Fire Rake with Heavy Fiberglass Handle (not Mounted)</t>
  </si>
  <si>
    <t>60 in Fire Rake with Heavy Fiberglass Handle, Mounted</t>
  </si>
  <si>
    <t>60 in Fire Rake with Wood Handle (not Mounted)</t>
  </si>
  <si>
    <t>60 in Fire Rake with Wood Handle, Mounted</t>
  </si>
  <si>
    <t>100289-15F</t>
  </si>
  <si>
    <t>Fire Swatter with 60" Heavy Fiberglass Handle, Mounted</t>
  </si>
  <si>
    <t>Fire Swatter with 60" Heavy Fiberglass Handle (not Mounted)</t>
  </si>
  <si>
    <t>Flathead Shovel with Composite Handle, Mounted</t>
  </si>
  <si>
    <t>900201</t>
  </si>
  <si>
    <t>900202</t>
  </si>
  <si>
    <t>900203</t>
  </si>
  <si>
    <t>900204</t>
  </si>
  <si>
    <t>900205</t>
  </si>
  <si>
    <t>900206</t>
  </si>
  <si>
    <t>900207</t>
  </si>
  <si>
    <t>900208</t>
  </si>
  <si>
    <t>900209</t>
  </si>
  <si>
    <t>900210</t>
  </si>
  <si>
    <t>900211</t>
  </si>
  <si>
    <t>Off Road</t>
  </si>
  <si>
    <t>SECTION 3.0 - 21.0</t>
  </si>
  <si>
    <t>22.0</t>
  </si>
  <si>
    <t>Front Bumper Grille Guard for BLESS</t>
  </si>
  <si>
    <t>B00013</t>
  </si>
  <si>
    <t>Special Lettering or Striping</t>
  </si>
  <si>
    <t>B00014</t>
  </si>
  <si>
    <t>B00015</t>
  </si>
  <si>
    <t>B00016</t>
  </si>
  <si>
    <t>PK</t>
  </si>
  <si>
    <t>ST</t>
  </si>
  <si>
    <t>Water Level Indicator, Four Light, Additional Locations</t>
  </si>
  <si>
    <t>BLESS System Storage ONLY</t>
  </si>
  <si>
    <t>900080</t>
  </si>
  <si>
    <t>900183</t>
  </si>
  <si>
    <t>Hydraulic Dual Hose Reel with 100’ hose, no couplers, Mounted</t>
  </si>
  <si>
    <t>900184</t>
  </si>
  <si>
    <t>Bracketing for Rescue Tools</t>
  </si>
  <si>
    <t>900185</t>
  </si>
  <si>
    <t>Power Unit, TNT BT6.HP TWIN, Mounted</t>
  </si>
  <si>
    <t>900186</t>
  </si>
  <si>
    <t>Cutter, TNT C-28 Cobra, Mounted</t>
  </si>
  <si>
    <t>900188</t>
  </si>
  <si>
    <t>Spreader, TNT S-100-28, Mounted</t>
  </si>
  <si>
    <t>900187</t>
  </si>
  <si>
    <t>Mini Cutter, TNT CSC40 NEX, Mounted</t>
  </si>
  <si>
    <t>900189</t>
  </si>
  <si>
    <t>Ram, TNT R-40 Telescoping, Mounted</t>
  </si>
  <si>
    <t>900190</t>
  </si>
  <si>
    <t>Rocker Panel Support</t>
  </si>
  <si>
    <t>900243-RED</t>
  </si>
  <si>
    <t>Hose, TNT EXTH-50 Red 50’ with TNT couplers</t>
  </si>
  <si>
    <t>900243-BLUE</t>
  </si>
  <si>
    <t>Hose, TNT EXTH-50 Blue 50’ with TNT couplers</t>
  </si>
  <si>
    <t>Hose Reel, 1" 100'</t>
  </si>
  <si>
    <t>Hose Reel, 1" 100', Aluminum</t>
  </si>
  <si>
    <t>Pitch Fork, Wood Handle (Not Mounted)</t>
  </si>
  <si>
    <t>Pitch Fork, Wood Handle (Mounted)</t>
  </si>
  <si>
    <t>900301</t>
  </si>
  <si>
    <t>TNT RESCUE TOOLS</t>
  </si>
  <si>
    <t>900169</t>
  </si>
  <si>
    <t>Harness, Body, 4 Point - Second</t>
  </si>
  <si>
    <t>20 in Pry-Bar, Mounted</t>
  </si>
  <si>
    <t>Custom Paint</t>
  </si>
  <si>
    <t>Bottle Jack, 24" breakover wrench, 5" extension, 21mm deep 6-point socket</t>
  </si>
  <si>
    <t>Water Level Indicator, Four Light, One Location will include Mini Slave</t>
  </si>
  <si>
    <t xml:space="preserve">Discharge, Rear, 2-1/2" in Top Hose Bed </t>
  </si>
  <si>
    <t>Chassis Provided by:</t>
  </si>
  <si>
    <t xml:space="preserve">Arctic Package, NO Foam (2 heaters~one in Pump Panel and one at rear to enclose pump)(removable panel on rear, warm back) (NO foam cell in tank) (Electric Valve for Tank to Pump - On/Off Butterfly) </t>
  </si>
  <si>
    <t>Chevron Striping Rear Warm Back (13.5SF required)</t>
  </si>
  <si>
    <t>4 HP GX160 Positive Pressure Ventilation Fan</t>
  </si>
  <si>
    <t>Monitor, Remote Control, Akron Forestry with Flat Disperse nozzle</t>
  </si>
  <si>
    <t>100500-1</t>
  </si>
  <si>
    <t>Electric Valve for Tank to Pump (On/Off Butterfly)</t>
  </si>
  <si>
    <t>100107-BH</t>
  </si>
  <si>
    <t>900010-1</t>
  </si>
  <si>
    <t>900057-1</t>
  </si>
  <si>
    <t>900009-1</t>
  </si>
  <si>
    <t>900009-2</t>
  </si>
  <si>
    <t>900009-3</t>
  </si>
  <si>
    <t>900014-1</t>
  </si>
  <si>
    <t>900014-2</t>
  </si>
  <si>
    <t>900011-1</t>
  </si>
  <si>
    <t>900016-1</t>
  </si>
  <si>
    <t>900394</t>
  </si>
  <si>
    <t>900077-1</t>
  </si>
  <si>
    <t>900079-1</t>
  </si>
  <si>
    <t>900080-1</t>
  </si>
  <si>
    <t>BLESS System Pole Set</t>
  </si>
  <si>
    <t>900083-1</t>
  </si>
  <si>
    <t>900087</t>
  </si>
  <si>
    <t>900088-1</t>
  </si>
  <si>
    <t>900090</t>
  </si>
  <si>
    <t>900091</t>
  </si>
  <si>
    <t>900092</t>
  </si>
  <si>
    <t>900094-1</t>
  </si>
  <si>
    <t>900097-1</t>
  </si>
  <si>
    <t>900207-1</t>
  </si>
  <si>
    <t>900114-1</t>
  </si>
  <si>
    <t>900026-1</t>
  </si>
  <si>
    <t>900033-1</t>
  </si>
  <si>
    <t>900035-1</t>
  </si>
  <si>
    <t>900129-1</t>
  </si>
  <si>
    <t>100007-1720-1.500</t>
  </si>
  <si>
    <t>100007-1714-1.500</t>
  </si>
  <si>
    <t>100007-2431-1.500</t>
  </si>
  <si>
    <t>900086</t>
  </si>
  <si>
    <t>900211-1</t>
  </si>
  <si>
    <t>900211-2</t>
  </si>
  <si>
    <t>900251-1</t>
  </si>
  <si>
    <t>900252-3</t>
  </si>
  <si>
    <t>900093-B24</t>
  </si>
  <si>
    <t>900093-B24-1</t>
  </si>
  <si>
    <t>900093-B24-2</t>
  </si>
  <si>
    <t>900093-B24-3</t>
  </si>
  <si>
    <t>900080-B24</t>
  </si>
  <si>
    <t>900202-1</t>
  </si>
  <si>
    <t>900196-1</t>
  </si>
  <si>
    <t>900089-1</t>
  </si>
  <si>
    <t>900115</t>
  </si>
  <si>
    <t>900113-RB</t>
  </si>
  <si>
    <t>Tank Fill, Rear Preconnected, with 2-1/2" double-jacketed 25' hose and hose lock</t>
  </si>
  <si>
    <t>ROTA-BEAM 600 LED Flat Mounted Light</t>
  </si>
  <si>
    <t>20V Reciprocating Saw Kit, Mounted</t>
  </si>
  <si>
    <r>
      <t>Pyramid Cribbing Blocks (2x4x18) 
(</t>
    </r>
    <r>
      <rPr>
        <b/>
        <sz val="10"/>
        <rFont val="Arial"/>
        <family val="2"/>
      </rPr>
      <t>recommend qty 10</t>
    </r>
    <r>
      <rPr>
        <sz val="10"/>
        <rFont val="Arial"/>
        <family val="2"/>
      </rPr>
      <t>)</t>
    </r>
  </si>
  <si>
    <r>
      <t>Wedge Cribbing Blocks w/ Rope (4x4x20) (</t>
    </r>
    <r>
      <rPr>
        <b/>
        <sz val="10"/>
        <rFont val="Arial"/>
        <family val="2"/>
      </rPr>
      <t>recommend qty 6</t>
    </r>
    <r>
      <rPr>
        <sz val="10"/>
        <rFont val="Arial"/>
        <family val="2"/>
      </rPr>
      <t>)</t>
    </r>
  </si>
  <si>
    <r>
      <t>Pyramid Log Cribbing Blocks w/ Rope (4x4x18)(</t>
    </r>
    <r>
      <rPr>
        <b/>
        <sz val="10"/>
        <rFont val="Arial"/>
        <family val="2"/>
      </rPr>
      <t>recommend qty 60</t>
    </r>
    <r>
      <rPr>
        <sz val="10"/>
        <rFont val="Arial"/>
        <family val="2"/>
      </rPr>
      <t>)</t>
    </r>
  </si>
  <si>
    <r>
      <t>Step Chock Cribbing Blocks w/ Rope 
(</t>
    </r>
    <r>
      <rPr>
        <b/>
        <sz val="10"/>
        <rFont val="Arial"/>
        <family val="2"/>
      </rPr>
      <t>recommend qty 4</t>
    </r>
    <r>
      <rPr>
        <sz val="10"/>
        <rFont val="Arial"/>
        <family val="2"/>
      </rPr>
      <t>)</t>
    </r>
  </si>
  <si>
    <r>
      <t xml:space="preserve">Wheel Chock, Solid Bottom, Mounted </t>
    </r>
    <r>
      <rPr>
        <b/>
        <sz val="10"/>
        <rFont val="Arial"/>
        <family val="2"/>
      </rPr>
      <t>(set of 2)</t>
    </r>
  </si>
  <si>
    <r>
      <t>Discharge, Rear, 2-1/2" in Top Hose Bed w/Electric Valve-Throttle style</t>
    </r>
    <r>
      <rPr>
        <b/>
        <sz val="10"/>
        <rFont val="Arial"/>
        <family val="2"/>
      </rPr>
      <t xml:space="preserve"> (if Generator is chosen)</t>
    </r>
  </si>
  <si>
    <r>
      <t xml:space="preserve">Lower Storage Boxes, Rear </t>
    </r>
    <r>
      <rPr>
        <b/>
        <sz val="10"/>
        <rFont val="Arial"/>
        <family val="2"/>
      </rPr>
      <t>(set of 2)</t>
    </r>
  </si>
  <si>
    <r>
      <t xml:space="preserve">End Covers, Crosslay </t>
    </r>
    <r>
      <rPr>
        <b/>
        <sz val="10"/>
        <rFont val="Arial"/>
        <family val="2"/>
      </rPr>
      <t>(set of 2)</t>
    </r>
  </si>
  <si>
    <r>
      <t xml:space="preserve">Tow Loop, Rear - Fixed </t>
    </r>
    <r>
      <rPr>
        <b/>
        <sz val="10"/>
        <rFont val="Arial"/>
        <family val="2"/>
      </rPr>
      <t>(set of 2)</t>
    </r>
  </si>
  <si>
    <r>
      <t xml:space="preserve">Lettering on Doors </t>
    </r>
    <r>
      <rPr>
        <b/>
        <sz val="10"/>
        <rFont val="Arial"/>
        <family val="2"/>
      </rPr>
      <t>(doors only, 4-color graphics not covered)</t>
    </r>
  </si>
  <si>
    <r>
      <t>Chevron Striping Rear Side Compartments, Bumper &amp; Bed Rail</t>
    </r>
    <r>
      <rPr>
        <b/>
        <sz val="10"/>
        <rFont val="Arial"/>
        <family val="2"/>
      </rPr>
      <t xml:space="preserve"> (19SF required)</t>
    </r>
  </si>
  <si>
    <r>
      <t xml:space="preserve">Chevron Striping Upper Rear Access Doors </t>
    </r>
    <r>
      <rPr>
        <b/>
        <sz val="10"/>
        <rFont val="Arial"/>
        <family val="2"/>
      </rPr>
      <t>(4SF required)</t>
    </r>
  </si>
  <si>
    <r>
      <t xml:space="preserve">Chevron Striping Rear Hose Bed Access Door </t>
    </r>
    <r>
      <rPr>
        <b/>
        <sz val="10"/>
        <rFont val="Arial"/>
        <family val="2"/>
      </rPr>
      <t>(4.5SF required)</t>
    </r>
  </si>
  <si>
    <r>
      <t xml:space="preserve">Stainless Steel Simulator Set </t>
    </r>
    <r>
      <rPr>
        <b/>
        <sz val="10"/>
        <rFont val="Arial"/>
        <family val="2"/>
      </rPr>
      <t>(for Ford chassis)</t>
    </r>
  </si>
  <si>
    <r>
      <t xml:space="preserve">Electric Tire Monitoring System, with Chassis-mounted Display </t>
    </r>
    <r>
      <rPr>
        <b/>
        <sz val="10"/>
        <rFont val="Arial"/>
        <family val="2"/>
      </rPr>
      <t>(for 6 wheels)</t>
    </r>
  </si>
  <si>
    <r>
      <t xml:space="preserve">Emergency, Light 500 V-Series 180 DEG~RED - OVAL - CLEAR LENS </t>
    </r>
    <r>
      <rPr>
        <b/>
        <sz val="10"/>
        <rFont val="Arial"/>
        <family val="2"/>
      </rPr>
      <t>(set of 10)</t>
    </r>
  </si>
  <si>
    <r>
      <t xml:space="preserve">Light Bar UPGRADE, Whelen Justice LED </t>
    </r>
    <r>
      <rPr>
        <b/>
        <sz val="10"/>
        <rFont val="Arial"/>
        <family val="2"/>
      </rPr>
      <t>(add 2 LED lights to front)</t>
    </r>
  </si>
  <si>
    <r>
      <t xml:space="preserve">Flash Sequencing </t>
    </r>
    <r>
      <rPr>
        <b/>
        <sz val="10"/>
        <rFont val="Arial"/>
        <family val="2"/>
      </rPr>
      <t>(recommend 8 or 10 with front bumper)</t>
    </r>
  </si>
  <si>
    <r>
      <t xml:space="preserve">Traffic Control Kit, Mounted </t>
    </r>
    <r>
      <rPr>
        <b/>
        <sz val="10"/>
        <rFont val="Arial"/>
        <family val="2"/>
      </rPr>
      <t>(includes 10 cones, 2 hand held signs and 2 reflective vests)</t>
    </r>
  </si>
  <si>
    <r>
      <t xml:space="preserve">Air Rescue Tools, Mounted </t>
    </r>
    <r>
      <rPr>
        <b/>
        <sz val="10"/>
        <rFont val="Arial"/>
        <family val="2"/>
      </rPr>
      <t>(only available with CAFS)</t>
    </r>
  </si>
  <si>
    <r>
      <t xml:space="preserve">Air Blow Out </t>
    </r>
    <r>
      <rPr>
        <b/>
        <sz val="10"/>
        <rFont val="Arial"/>
        <family val="2"/>
      </rPr>
      <t>(only available with CAFS)</t>
    </r>
  </si>
  <si>
    <r>
      <t xml:space="preserve">Emergency Light upgrade 500 Series Red/Blue Split </t>
    </r>
    <r>
      <rPr>
        <b/>
        <sz val="10"/>
        <rFont val="Arial"/>
        <family val="2"/>
      </rPr>
      <t>(Set of 10)</t>
    </r>
  </si>
  <si>
    <t>900113-VR</t>
  </si>
  <si>
    <r>
      <t xml:space="preserve">Step, Manual Pull-Down &amp; Grab Handle </t>
    </r>
    <r>
      <rPr>
        <b/>
        <sz val="10"/>
        <rFont val="Arial"/>
        <family val="2"/>
      </rPr>
      <t>(set of 2 recommended for rear bumper)</t>
    </r>
  </si>
  <si>
    <t xml:space="preserve">Compressed Air Foam System (CAFS), Accelerator System with VMAC VR70 underhood air compressor, one (1) 1-1/2" crosslay discharge (requires Foam Injection option) </t>
  </si>
  <si>
    <t>Special Threads:</t>
  </si>
  <si>
    <t>Special Gages:</t>
  </si>
  <si>
    <t>Special Labels:</t>
  </si>
  <si>
    <t>Special Hose and Knob Colors:</t>
  </si>
  <si>
    <t>Front Bumper Grille Guard (they keep OEM bumper)</t>
  </si>
  <si>
    <t>Front Bumper Grille Guard (Blanchat keeps OEM bumper)</t>
  </si>
  <si>
    <t>Front Bumper Sweeps, Two (2) Corner Nozzles and Two (2) Center Nozzles</t>
  </si>
  <si>
    <t>Nerf Bars</t>
  </si>
  <si>
    <t>900207-2</t>
  </si>
  <si>
    <t>900208-C</t>
  </si>
  <si>
    <t>900112-1</t>
  </si>
  <si>
    <t>100200-1-2</t>
  </si>
  <si>
    <t>H4-280512</t>
  </si>
  <si>
    <t>H4-400511</t>
  </si>
  <si>
    <t>H3-400116</t>
  </si>
  <si>
    <t>H3-400155</t>
  </si>
  <si>
    <t>100308-5</t>
  </si>
  <si>
    <t>100308-4</t>
  </si>
  <si>
    <r>
      <t xml:space="preserve">Xtreme Offroad Package, including Super Singles tires </t>
    </r>
    <r>
      <rPr>
        <b/>
        <sz val="10"/>
        <rFont val="Arial"/>
        <family val="2"/>
      </rPr>
      <t>(Irok Swampers, or Founders)</t>
    </r>
    <r>
      <rPr>
        <sz val="10"/>
        <rFont val="Arial"/>
        <family val="2"/>
      </rPr>
      <t>, wheels, lift kit, suspension modification, nerf bars with front mud flaps and Superliner coating on headache rack and front of body.  Includes tire monitoring system</t>
    </r>
    <r>
      <rPr>
        <b/>
        <sz val="10"/>
        <rFont val="Arial"/>
        <family val="2"/>
      </rPr>
      <t xml:space="preserve"> (Blanchat keeps take off tires &amp; wheels, less than 1000 miles)</t>
    </r>
  </si>
  <si>
    <r>
      <t xml:space="preserve">Xtreme Offroad Package, including Super Singles tires </t>
    </r>
    <r>
      <rPr>
        <b/>
        <sz val="10"/>
        <rFont val="Arial"/>
        <family val="2"/>
      </rPr>
      <t>(Toyo M608z 285/70R19.5)</t>
    </r>
    <r>
      <rPr>
        <sz val="10"/>
        <rFont val="Arial"/>
        <family val="2"/>
      </rPr>
      <t xml:space="preserve">, wheels, lift kit, suspension modification, nerf bars with front mud flaps and Superliner coating on headache rack and front of body.  </t>
    </r>
    <r>
      <rPr>
        <b/>
        <sz val="10"/>
        <rFont val="Arial"/>
        <family val="2"/>
      </rPr>
      <t xml:space="preserve"> (Blanchat keeps take off tires &amp; wheels, less than 1000 miles)</t>
    </r>
  </si>
  <si>
    <t>900207-3</t>
  </si>
  <si>
    <t>900207-10</t>
  </si>
  <si>
    <t>Customer keeps take off tires and wheels</t>
  </si>
  <si>
    <r>
      <t>Spare Tire &amp; Wheel, Balanced, Super Single</t>
    </r>
    <r>
      <rPr>
        <b/>
        <sz val="10"/>
        <rFont val="Arial"/>
        <family val="2"/>
      </rPr>
      <t xml:space="preserve"> (Irok Swamper, Toyo, or Founder)</t>
    </r>
    <r>
      <rPr>
        <sz val="10"/>
        <rFont val="Arial"/>
        <family val="2"/>
      </rPr>
      <t xml:space="preserve"> Single-Shipped Loose</t>
    </r>
  </si>
  <si>
    <r>
      <t xml:space="preserve">Spare Tire &amp; Wheel, Balanced, </t>
    </r>
    <r>
      <rPr>
        <b/>
        <sz val="10"/>
        <rFont val="Arial"/>
        <family val="2"/>
      </rPr>
      <t>CONTINENTAL</t>
    </r>
    <r>
      <rPr>
        <sz val="10"/>
        <rFont val="Arial"/>
        <family val="2"/>
      </rPr>
      <t>, Single-Shipped Loose</t>
    </r>
  </si>
  <si>
    <t>12.0</t>
  </si>
  <si>
    <t>Generator</t>
  </si>
  <si>
    <t>900109</t>
  </si>
  <si>
    <r>
      <t>Additional Receptacle, 2 Plug (Passenger Side)</t>
    </r>
    <r>
      <rPr>
        <b/>
        <sz val="10"/>
        <rFont val="Arial"/>
        <family val="2"/>
      </rPr>
      <t>(must have generator or auto eject)</t>
    </r>
  </si>
  <si>
    <t>900111</t>
  </si>
  <si>
    <t>Junction Box, Akron, with EJB-MT bracket &amp; Internally Backlit Faces</t>
  </si>
  <si>
    <t>900112-2</t>
  </si>
  <si>
    <t>900060</t>
  </si>
  <si>
    <t>NFPA 1906 compliant fire attack position package (grille guard, exoskeleton w/mesh screens, 2nd harness, padded seat, and crosslay end covers)</t>
  </si>
  <si>
    <t xml:space="preserve">Skid Plate, Front </t>
  </si>
  <si>
    <t>Back Up Camera, Wireless, with 7" LCD Monitor</t>
  </si>
  <si>
    <t>Fixed / Portable Generator Package, Mi-To-M Gen-2000-IMMO, with two (2) 750 Telescoping Lights</t>
  </si>
  <si>
    <t>Fixed / Portable Generator Package, Mi-To-M Gen-2000-IMMO, with two (2) 110V LED Telescoping Scene Lights</t>
  </si>
  <si>
    <t>Fire Extinguisher, 5 lb. Dry Chemical, with 40-B:C and mount bracket</t>
  </si>
  <si>
    <t>Winch, 8,000 lb. Ramsey, Mounted in Front Bumper</t>
  </si>
  <si>
    <t>Winch, 12,000 lb. Ramsey, Mounted in Front Bumper</t>
  </si>
  <si>
    <t>Winch, 9,000 lb. Portable Ramsey, Mounted with Front and Rear Dual Receiver Tubes</t>
  </si>
  <si>
    <r>
      <t xml:space="preserve">BLESS - COMPLETE </t>
    </r>
    <r>
      <rPr>
        <b/>
        <sz val="10"/>
        <rFont val="Arial"/>
        <family val="2"/>
      </rPr>
      <t>(includes grille guard for BLESS, 8,000 lb. winch, BLESS System and BLESS storage)</t>
    </r>
  </si>
  <si>
    <t>Tow Loop, Rear - Removable</t>
  </si>
  <si>
    <r>
      <t>Xtreme Offroad Package, including</t>
    </r>
    <r>
      <rPr>
        <b/>
        <sz val="10"/>
        <rFont val="Arial"/>
        <family val="2"/>
      </rPr>
      <t xml:space="preserve"> Continental 335/80R20 Radial</t>
    </r>
    <r>
      <rPr>
        <sz val="10"/>
        <rFont val="Arial"/>
        <family val="2"/>
      </rPr>
      <t xml:space="preserve"> Super Singles tires, wheels, lift kit, suspension modification, nerf bars with front mud flaps and Superliner coating on headache rack and front of body </t>
    </r>
    <r>
      <rPr>
        <b/>
        <sz val="10"/>
        <rFont val="Arial"/>
        <family val="2"/>
      </rPr>
      <t>(Blanchat keeps take off tires &amp; wheels)</t>
    </r>
  </si>
  <si>
    <r>
      <t xml:space="preserve">Offroad Package, including dual rear  tires </t>
    </r>
    <r>
      <rPr>
        <b/>
        <sz val="10"/>
        <rFont val="Arial"/>
        <family val="2"/>
      </rPr>
      <t>(6 Continental HD3 245/70R 19.5)</t>
    </r>
    <r>
      <rPr>
        <sz val="10"/>
        <rFont val="Arial"/>
        <family val="2"/>
      </rPr>
      <t xml:space="preserve">,  lift kit, suspension modification, nerf bars with front mud flaps and Superliner coating on headache rack and front of body.  </t>
    </r>
    <r>
      <rPr>
        <b/>
        <sz val="10"/>
        <rFont val="Arial"/>
        <family val="2"/>
      </rPr>
      <t xml:space="preserve"> (Blanchat keeps take off tires &amp; wheels, less than 1000 miles)</t>
    </r>
  </si>
  <si>
    <r>
      <t xml:space="preserve">Offroad Package, including dual rear tires </t>
    </r>
    <r>
      <rPr>
        <b/>
        <sz val="10"/>
        <rFont val="Arial"/>
        <family val="2"/>
      </rPr>
      <t>(6 Continental HD3 225/70R 19.5)</t>
    </r>
    <r>
      <rPr>
        <sz val="10"/>
        <rFont val="Arial"/>
        <family val="2"/>
      </rPr>
      <t xml:space="preserve">,  </t>
    </r>
    <r>
      <rPr>
        <b/>
        <sz val="10"/>
        <rFont val="Arial"/>
        <family val="2"/>
      </rPr>
      <t xml:space="preserve"> (Blanchat keeps take off tires &amp; wheels, less than 1000 miles)</t>
    </r>
  </si>
  <si>
    <t>6 lb. Flat Head Axe with Composite Handle, Mounted</t>
  </si>
  <si>
    <t>6 lb. Pick Head Axe with Composite Handle, Mounted</t>
  </si>
  <si>
    <t>8 lb. Sledge Hammer Maul w/fiberglass handle</t>
  </si>
  <si>
    <t>10 lb. Fire Extinguisher w/ Mounting Bracket</t>
  </si>
  <si>
    <t>20 lb. Fire Extinguisher w/ Mounting Bracket</t>
  </si>
  <si>
    <t>3 ft. Drywall Hook (Mounted)</t>
  </si>
  <si>
    <t>6 ft. Trash Hook (Mounted)</t>
  </si>
  <si>
    <t>1-3/4” Double-jacketed 50 ft. Hose, green</t>
  </si>
  <si>
    <t>2-1/2” Double-jacketed 50 ft. Hose, blue</t>
  </si>
  <si>
    <t>2-1/2” 10 ft. Clear Hard Suction (NFPA 1906)</t>
  </si>
  <si>
    <t>2-1/2” 10 ft. Clear Hard Suction, with Specialty Ends</t>
  </si>
  <si>
    <t>Arctic Package, with Foam (2 heaters~one in Pump Panel and one at rear for pump enclosure) (removable panel on rear, warm back) (foam cell in the tank with Tankvision) (Electric Valve for Tank to Pump - On/Off Butterfly) (water tank to 375 gallon)</t>
  </si>
  <si>
    <t>Arctic Package, with Foam &amp; CAFS (2 heaters~one in Pump Panel and one at rear for pump enclosure) (removable panel on rear, warm back) (foam cell in the tank with Tankvision) (Electric Valve for Tank to Pump - On/Off Butterfly) (water tank to 375 gallon) (includes air blow out)</t>
  </si>
  <si>
    <r>
      <t xml:space="preserve">Exoskeleton Branch Deflector </t>
    </r>
    <r>
      <rPr>
        <b/>
        <sz val="10"/>
        <rFont val="Arial"/>
        <family val="2"/>
      </rPr>
      <t>(Must select Front Bumper Grille Guard)</t>
    </r>
  </si>
  <si>
    <r>
      <t xml:space="preserve">Exoskeleton Branch Deflector w/Mesh Screens </t>
    </r>
    <r>
      <rPr>
        <b/>
        <sz val="10"/>
        <rFont val="Arial"/>
        <family val="2"/>
      </rPr>
      <t>(Must select Front Bumper Grille Guard)</t>
    </r>
  </si>
  <si>
    <r>
      <t xml:space="preserve">Electric Tire Monitoring System, with Chassis-mounted Display </t>
    </r>
    <r>
      <rPr>
        <b/>
        <sz val="10"/>
        <rFont val="Arial"/>
        <family val="2"/>
      </rPr>
      <t>(for 4 wheels)</t>
    </r>
  </si>
  <si>
    <t>BNFPA01</t>
  </si>
  <si>
    <t xml:space="preserve">NFPA Safety Stickers </t>
  </si>
  <si>
    <t>PUBLISHED OPTIONS</t>
  </si>
  <si>
    <r>
      <t xml:space="preserve">B-24 Minuteman HGAC Prices 2019 - BB08
</t>
    </r>
    <r>
      <rPr>
        <b/>
        <sz val="10"/>
        <rFont val="Arial"/>
        <family val="2"/>
      </rPr>
      <t>Version: 12/1/2019</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</si>
</sst>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quot;$&quot;* #,##0.00_);_(&quot;$&quot;* \(#,##0.00\);_(&quot;$&quot;* &quot;-&quot;??_);_(@_)"/>
    <numFmt numFmtId="164" formatCode="&quot;$&quot;#,##0.00"/>
  </numFmts>
  <fonts count="6" x14ac:knownFonts="1">
    <font>
      <sz val="10"/>
      <name val="Arial"/>
    </font>
    <font>
      <sz val="10"/>
      <name val="Arial"/>
      <family val="2"/>
    </font>
    <font>
      <b/>
      <sz val="12"/>
      <name val="Arial"/>
      <family val="2"/>
    </font>
    <font>
      <sz val="8"/>
      <name val="Arial"/>
      <family val="2"/>
    </font>
    <font>
      <b/>
      <sz val="10"/>
      <name val="Arial"/>
      <family val="2"/>
    </font>
    <font>
      <sz val="10"/>
      <color rgb="FF000000"/>
      <name val="Arial"/>
      <family val="2"/>
    </font>
  </fonts>
  <fills count="6">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bottom style="medium">
        <color indexed="64"/>
      </bottom>
      <diagonal/>
    </border>
    <border>
      <left/>
      <right style="thin">
        <color indexed="64"/>
      </right>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 fillId="0" borderId="0"/>
    <xf numFmtId="44" fontId="1" fillId="0" borderId="0" applyFont="0" applyFill="0" applyBorder="0" applyAlignment="0" applyProtection="0"/>
  </cellStyleXfs>
  <cellXfs count="120">
    <xf numFmtId="0" fontId="0" fillId="0" borderId="0" xfId="0"/>
    <xf numFmtId="44" fontId="1" fillId="0" borderId="1" xfId="0" applyNumberFormat="1" applyFont="1" applyFill="1" applyBorder="1" applyAlignment="1" applyProtection="1">
      <alignment vertical="center"/>
    </xf>
    <xf numFmtId="44" fontId="1" fillId="0" borderId="2" xfId="0" applyNumberFormat="1" applyFont="1" applyFill="1" applyBorder="1" applyAlignment="1" applyProtection="1">
      <alignment vertical="center"/>
    </xf>
    <xf numFmtId="0" fontId="1" fillId="0" borderId="2" xfId="0" applyFont="1" applyFill="1" applyBorder="1" applyAlignment="1" applyProtection="1">
      <alignment horizontal="center" vertical="center" wrapText="1"/>
    </xf>
    <xf numFmtId="0" fontId="0" fillId="0" borderId="0" xfId="0" applyAlignment="1" applyProtection="1">
      <alignment horizontal="center" vertical="center"/>
    </xf>
    <xf numFmtId="0" fontId="1" fillId="0" borderId="0" xfId="0" applyFont="1" applyAlignment="1" applyProtection="1">
      <alignment vertical="center"/>
    </xf>
    <xf numFmtId="49" fontId="1" fillId="0" borderId="2" xfId="0" applyNumberFormat="1" applyFont="1" applyFill="1" applyBorder="1" applyAlignment="1" applyProtection="1">
      <alignment vertical="center"/>
    </xf>
    <xf numFmtId="49" fontId="1" fillId="0" borderId="1" xfId="0" applyNumberFormat="1" applyFont="1" applyFill="1" applyBorder="1" applyAlignment="1" applyProtection="1">
      <alignment vertical="center"/>
    </xf>
    <xf numFmtId="0" fontId="1" fillId="0" borderId="1" xfId="0" applyFont="1" applyFill="1" applyBorder="1" applyAlignment="1" applyProtection="1">
      <alignment horizontal="center" vertical="center" wrapText="1"/>
    </xf>
    <xf numFmtId="0" fontId="1" fillId="0" borderId="2" xfId="0" applyFont="1" applyFill="1" applyBorder="1" applyAlignment="1" applyProtection="1">
      <alignment vertical="center" wrapText="1"/>
    </xf>
    <xf numFmtId="0" fontId="1" fillId="0" borderId="1" xfId="0" applyFont="1" applyFill="1" applyBorder="1" applyAlignment="1" applyProtection="1">
      <alignment vertical="center" wrapText="1"/>
    </xf>
    <xf numFmtId="0" fontId="1" fillId="0" borderId="1" xfId="1" applyFont="1" applyFill="1" applyBorder="1" applyAlignment="1" applyProtection="1">
      <alignment vertical="center" wrapText="1"/>
    </xf>
    <xf numFmtId="44" fontId="4" fillId="0" borderId="21" xfId="0" applyNumberFormat="1" applyFont="1" applyFill="1" applyBorder="1" applyAlignment="1" applyProtection="1">
      <alignment vertical="center"/>
    </xf>
    <xf numFmtId="0" fontId="1" fillId="0" borderId="0" xfId="0" applyFont="1" applyFill="1" applyBorder="1" applyAlignment="1" applyProtection="1">
      <alignment vertical="center"/>
    </xf>
    <xf numFmtId="49" fontId="4" fillId="0" borderId="5" xfId="0" applyNumberFormat="1" applyFont="1" applyFill="1" applyBorder="1" applyAlignment="1" applyProtection="1">
      <alignment horizontal="left" vertical="center"/>
    </xf>
    <xf numFmtId="0" fontId="4" fillId="0" borderId="10" xfId="0" applyFont="1" applyFill="1" applyBorder="1" applyAlignment="1" applyProtection="1">
      <alignment vertical="center"/>
    </xf>
    <xf numFmtId="0" fontId="1" fillId="0" borderId="10" xfId="0" applyFont="1" applyFill="1" applyBorder="1" applyAlignment="1" applyProtection="1">
      <alignment vertical="center"/>
    </xf>
    <xf numFmtId="0" fontId="1" fillId="0" borderId="11" xfId="0" applyFont="1" applyFill="1" applyBorder="1" applyAlignment="1" applyProtection="1">
      <alignment vertical="center"/>
    </xf>
    <xf numFmtId="0" fontId="1" fillId="3" borderId="1" xfId="0" applyFont="1" applyFill="1" applyBorder="1" applyAlignment="1" applyProtection="1">
      <alignment horizontal="center" vertical="center" wrapText="1"/>
      <protection locked="0"/>
    </xf>
    <xf numFmtId="0" fontId="1" fillId="3" borderId="2" xfId="0" applyFont="1" applyFill="1" applyBorder="1" applyAlignment="1" applyProtection="1">
      <alignment horizontal="center" vertical="center" wrapText="1"/>
      <protection locked="0"/>
    </xf>
    <xf numFmtId="49" fontId="1" fillId="0" borderId="2" xfId="1" applyNumberFormat="1" applyFont="1" applyFill="1" applyBorder="1" applyAlignment="1" applyProtection="1">
      <alignment vertical="center"/>
    </xf>
    <xf numFmtId="0" fontId="1" fillId="0" borderId="2" xfId="1" applyFont="1" applyFill="1" applyBorder="1" applyAlignment="1" applyProtection="1">
      <alignment horizontal="center" vertical="center" wrapText="1"/>
    </xf>
    <xf numFmtId="0" fontId="1" fillId="0" borderId="2" xfId="0" applyFont="1" applyFill="1" applyBorder="1" applyAlignment="1" applyProtection="1">
      <alignment horizontal="center" vertical="center"/>
    </xf>
    <xf numFmtId="49" fontId="4" fillId="0" borderId="14" xfId="0" applyNumberFormat="1" applyFont="1" applyFill="1" applyBorder="1" applyAlignment="1" applyProtection="1">
      <alignment vertical="center"/>
    </xf>
    <xf numFmtId="0" fontId="4" fillId="0" borderId="15" xfId="0" applyFont="1" applyFill="1" applyBorder="1" applyAlignment="1" applyProtection="1">
      <alignment vertical="center" wrapText="1"/>
    </xf>
    <xf numFmtId="0" fontId="1" fillId="0" borderId="15" xfId="0" applyFont="1" applyFill="1" applyBorder="1" applyAlignment="1" applyProtection="1">
      <alignment vertical="center" wrapText="1"/>
    </xf>
    <xf numFmtId="44" fontId="1" fillId="0" borderId="16" xfId="0" applyNumberFormat="1" applyFont="1" applyFill="1" applyBorder="1" applyAlignment="1" applyProtection="1">
      <alignment vertical="center"/>
    </xf>
    <xf numFmtId="0" fontId="0" fillId="5" borderId="1" xfId="0" applyFill="1" applyBorder="1" applyAlignment="1" applyProtection="1">
      <alignment vertical="center"/>
    </xf>
    <xf numFmtId="49" fontId="1" fillId="0" borderId="2" xfId="0" applyNumberFormat="1" applyFont="1" applyFill="1" applyBorder="1" applyAlignment="1" applyProtection="1">
      <alignment vertical="center" wrapText="1"/>
    </xf>
    <xf numFmtId="0" fontId="1" fillId="3" borderId="2" xfId="0" applyNumberFormat="1" applyFont="1" applyFill="1" applyBorder="1" applyAlignment="1" applyProtection="1">
      <alignment horizontal="center" vertical="center" wrapText="1"/>
      <protection locked="0"/>
    </xf>
    <xf numFmtId="0" fontId="4" fillId="0" borderId="11" xfId="0" applyFont="1" applyFill="1" applyBorder="1" applyAlignment="1" applyProtection="1">
      <alignment vertical="center"/>
    </xf>
    <xf numFmtId="49" fontId="1" fillId="0" borderId="1" xfId="0" applyNumberFormat="1" applyFont="1" applyFill="1" applyBorder="1" applyAlignment="1" applyProtection="1">
      <alignment horizontal="left" vertical="center"/>
    </xf>
    <xf numFmtId="49" fontId="1" fillId="0" borderId="3" xfId="0" applyNumberFormat="1" applyFont="1" applyFill="1" applyBorder="1" applyAlignment="1" applyProtection="1">
      <alignment vertical="center" wrapText="1"/>
    </xf>
    <xf numFmtId="49" fontId="1" fillId="0" borderId="1" xfId="0" applyNumberFormat="1" applyFont="1" applyFill="1" applyBorder="1" applyAlignment="1" applyProtection="1">
      <alignment vertical="center" wrapText="1"/>
    </xf>
    <xf numFmtId="0" fontId="0" fillId="0" borderId="1" xfId="0" applyFill="1" applyBorder="1" applyAlignment="1" applyProtection="1">
      <alignment vertical="center" wrapText="1"/>
    </xf>
    <xf numFmtId="0" fontId="5" fillId="0" borderId="1" xfId="0" applyFont="1" applyFill="1" applyBorder="1" applyAlignment="1" applyProtection="1">
      <alignment vertical="center" wrapText="1"/>
    </xf>
    <xf numFmtId="0" fontId="1" fillId="0" borderId="10" xfId="0" applyFont="1" applyFill="1" applyBorder="1" applyAlignment="1" applyProtection="1">
      <alignment horizontal="center" vertical="center"/>
    </xf>
    <xf numFmtId="0" fontId="1" fillId="0" borderId="2" xfId="0" applyFont="1" applyFill="1" applyBorder="1" applyAlignment="1" applyProtection="1">
      <alignment vertical="center"/>
    </xf>
    <xf numFmtId="0" fontId="1" fillId="0" borderId="1" xfId="0" applyFont="1" applyFill="1" applyBorder="1" applyAlignment="1" applyProtection="1">
      <alignment vertical="center"/>
    </xf>
    <xf numFmtId="0" fontId="4" fillId="0" borderId="10" xfId="0" applyFont="1" applyFill="1" applyBorder="1" applyAlignment="1" applyProtection="1">
      <alignment horizontal="center" vertical="center"/>
    </xf>
    <xf numFmtId="0" fontId="4" fillId="0" borderId="1" xfId="0" applyFont="1" applyFill="1" applyBorder="1" applyAlignment="1" applyProtection="1">
      <alignment vertical="center" wrapText="1"/>
    </xf>
    <xf numFmtId="49" fontId="1" fillId="3" borderId="2" xfId="0" applyNumberFormat="1" applyFont="1" applyFill="1" applyBorder="1" applyAlignment="1" applyProtection="1">
      <alignment vertical="center"/>
    </xf>
    <xf numFmtId="0" fontId="1" fillId="3" borderId="2" xfId="0" applyFont="1" applyFill="1" applyBorder="1" applyAlignment="1" applyProtection="1">
      <alignment vertical="center" wrapText="1"/>
      <protection locked="0"/>
    </xf>
    <xf numFmtId="0" fontId="1" fillId="3" borderId="2" xfId="0" applyFont="1" applyFill="1" applyBorder="1" applyAlignment="1" applyProtection="1">
      <alignment horizontal="center" vertical="center"/>
      <protection locked="0"/>
    </xf>
    <xf numFmtId="49" fontId="1" fillId="3" borderId="1" xfId="0" applyNumberFormat="1" applyFont="1" applyFill="1" applyBorder="1" applyAlignment="1" applyProtection="1">
      <alignment vertical="center"/>
    </xf>
    <xf numFmtId="0" fontId="1" fillId="3" borderId="1" xfId="0" applyFont="1" applyFill="1" applyBorder="1" applyAlignment="1" applyProtection="1">
      <alignment vertical="center" wrapText="1"/>
      <protection locked="0"/>
    </xf>
    <xf numFmtId="0" fontId="1" fillId="3" borderId="1" xfId="0" applyFont="1" applyFill="1" applyBorder="1" applyAlignment="1" applyProtection="1">
      <alignment horizontal="center" vertical="center"/>
      <protection locked="0"/>
    </xf>
    <xf numFmtId="44" fontId="1" fillId="3" borderId="2" xfId="0" applyNumberFormat="1" applyFont="1" applyFill="1" applyBorder="1" applyAlignment="1" applyProtection="1">
      <alignment vertical="center"/>
    </xf>
    <xf numFmtId="49" fontId="4" fillId="0" borderId="5" xfId="0" applyNumberFormat="1" applyFont="1" applyFill="1" applyBorder="1" applyAlignment="1" applyProtection="1">
      <alignment vertical="center"/>
    </xf>
    <xf numFmtId="49" fontId="1" fillId="0" borderId="3" xfId="0" applyNumberFormat="1" applyFont="1" applyFill="1" applyBorder="1" applyAlignment="1" applyProtection="1">
      <alignment horizontal="left" vertical="center"/>
    </xf>
    <xf numFmtId="0" fontId="1" fillId="0" borderId="19" xfId="0" applyFont="1" applyFill="1" applyBorder="1" applyAlignment="1" applyProtection="1">
      <alignment vertical="center"/>
    </xf>
    <xf numFmtId="0" fontId="1" fillId="0" borderId="17" xfId="0" applyFont="1" applyFill="1" applyBorder="1" applyAlignment="1" applyProtection="1">
      <alignment vertical="center"/>
    </xf>
    <xf numFmtId="49" fontId="1" fillId="0" borderId="9" xfId="0" applyNumberFormat="1" applyFont="1" applyFill="1" applyBorder="1" applyAlignment="1" applyProtection="1">
      <alignment horizontal="left" vertical="center"/>
    </xf>
    <xf numFmtId="0" fontId="1" fillId="0" borderId="6" xfId="0" applyFont="1" applyFill="1" applyBorder="1" applyAlignment="1" applyProtection="1">
      <alignment vertical="center"/>
    </xf>
    <xf numFmtId="0" fontId="1" fillId="0" borderId="7" xfId="0" applyFont="1" applyFill="1" applyBorder="1" applyAlignment="1" applyProtection="1">
      <alignment vertical="center"/>
    </xf>
    <xf numFmtId="44" fontId="1" fillId="0" borderId="9" xfId="0" applyNumberFormat="1" applyFont="1" applyFill="1" applyBorder="1" applyAlignment="1" applyProtection="1">
      <alignment vertical="center"/>
    </xf>
    <xf numFmtId="49" fontId="4" fillId="0" borderId="22" xfId="0" applyNumberFormat="1" applyFont="1" applyFill="1" applyBorder="1" applyAlignment="1" applyProtection="1">
      <alignment vertical="center"/>
    </xf>
    <xf numFmtId="0" fontId="4" fillId="0" borderId="23" xfId="0" applyFont="1" applyFill="1" applyBorder="1" applyAlignment="1" applyProtection="1">
      <alignment horizontal="left" vertical="center"/>
    </xf>
    <xf numFmtId="0" fontId="4" fillId="0" borderId="23" xfId="0" applyFont="1" applyFill="1" applyBorder="1" applyAlignment="1" applyProtection="1">
      <alignment horizontal="right" vertical="center"/>
    </xf>
    <xf numFmtId="44" fontId="4" fillId="0" borderId="1" xfId="0" applyNumberFormat="1" applyFont="1" applyFill="1" applyBorder="1" applyAlignment="1" applyProtection="1">
      <alignment vertical="center"/>
    </xf>
    <xf numFmtId="49" fontId="1" fillId="0" borderId="20" xfId="0" applyNumberFormat="1" applyFont="1" applyFill="1" applyBorder="1" applyAlignment="1" applyProtection="1">
      <alignment vertical="center"/>
    </xf>
    <xf numFmtId="0" fontId="1" fillId="0" borderId="20" xfId="0" applyFont="1" applyFill="1" applyBorder="1" applyAlignment="1" applyProtection="1">
      <alignment horizontal="left" vertical="center"/>
      <protection locked="0"/>
    </xf>
    <xf numFmtId="0" fontId="1" fillId="3" borderId="20" xfId="0" applyFont="1" applyFill="1" applyBorder="1" applyAlignment="1" applyProtection="1">
      <alignment horizontal="center" vertical="center"/>
      <protection locked="0"/>
    </xf>
    <xf numFmtId="0" fontId="1" fillId="0" borderId="20" xfId="0" applyFont="1" applyFill="1" applyBorder="1" applyAlignment="1" applyProtection="1">
      <alignment horizontal="center" vertical="center"/>
      <protection locked="0"/>
    </xf>
    <xf numFmtId="44" fontId="1" fillId="0" borderId="20" xfId="0" applyNumberFormat="1" applyFont="1" applyFill="1" applyBorder="1" applyAlignment="1" applyProtection="1">
      <alignment vertical="center"/>
    </xf>
    <xf numFmtId="0" fontId="4" fillId="0" borderId="23" xfId="0" applyFont="1" applyFill="1" applyBorder="1" applyAlignment="1" applyProtection="1">
      <alignment horizontal="center" vertical="center"/>
    </xf>
    <xf numFmtId="164" fontId="4" fillId="0" borderId="24" xfId="0" applyNumberFormat="1" applyFont="1" applyFill="1" applyBorder="1" applyAlignment="1" applyProtection="1">
      <alignment vertical="center"/>
    </xf>
    <xf numFmtId="0" fontId="1" fillId="0" borderId="20" xfId="0" applyFont="1" applyFill="1" applyBorder="1" applyAlignment="1" applyProtection="1">
      <alignment vertical="center"/>
      <protection locked="0"/>
    </xf>
    <xf numFmtId="0" fontId="1" fillId="0" borderId="20" xfId="0" applyFont="1" applyFill="1" applyBorder="1" applyAlignment="1" applyProtection="1">
      <alignment horizontal="center" vertical="center"/>
    </xf>
    <xf numFmtId="49" fontId="4" fillId="0" borderId="4" xfId="0" applyNumberFormat="1" applyFont="1" applyFill="1" applyBorder="1" applyAlignment="1" applyProtection="1">
      <alignment vertical="center"/>
    </xf>
    <xf numFmtId="0" fontId="4" fillId="0" borderId="12" xfId="0" applyFont="1" applyFill="1" applyBorder="1" applyAlignment="1" applyProtection="1">
      <alignment horizontal="left" vertical="center"/>
    </xf>
    <xf numFmtId="0" fontId="4" fillId="0" borderId="12" xfId="0" applyFont="1" applyFill="1" applyBorder="1" applyAlignment="1" applyProtection="1">
      <alignment horizontal="center" vertical="center"/>
    </xf>
    <xf numFmtId="0" fontId="4" fillId="0" borderId="15" xfId="0" applyFont="1" applyFill="1" applyBorder="1" applyAlignment="1" applyProtection="1">
      <alignment horizontal="left" vertical="center"/>
    </xf>
    <xf numFmtId="0" fontId="4" fillId="0" borderId="15" xfId="0" applyFont="1" applyFill="1" applyBorder="1" applyAlignment="1" applyProtection="1">
      <alignment horizontal="center" vertical="center"/>
    </xf>
    <xf numFmtId="44" fontId="4" fillId="0" borderId="9" xfId="0" applyNumberFormat="1" applyFont="1" applyFill="1" applyBorder="1" applyAlignment="1" applyProtection="1">
      <alignment vertical="center"/>
    </xf>
    <xf numFmtId="49" fontId="1" fillId="0" borderId="0" xfId="0" applyNumberFormat="1" applyFont="1" applyFill="1" applyAlignment="1" applyProtection="1">
      <alignment vertical="center"/>
    </xf>
    <xf numFmtId="0" fontId="1" fillId="0" borderId="0" xfId="0" applyFont="1" applyFill="1" applyAlignment="1" applyProtection="1">
      <alignment vertical="center"/>
    </xf>
    <xf numFmtId="0" fontId="1" fillId="0" borderId="0" xfId="0" applyFont="1" applyFill="1" applyAlignment="1" applyProtection="1">
      <alignment horizontal="center" vertical="center"/>
    </xf>
    <xf numFmtId="49" fontId="0" fillId="0" borderId="0" xfId="0" applyNumberFormat="1" applyAlignment="1" applyProtection="1">
      <alignment vertical="center"/>
    </xf>
    <xf numFmtId="0" fontId="0" fillId="0" borderId="0" xfId="0" applyAlignment="1" applyProtection="1">
      <alignment vertical="center"/>
    </xf>
    <xf numFmtId="0" fontId="0" fillId="0" borderId="0" xfId="0" applyAlignment="1" applyProtection="1">
      <alignment vertical="center"/>
    </xf>
    <xf numFmtId="0" fontId="0" fillId="0" borderId="0" xfId="0" applyFill="1" applyAlignment="1" applyProtection="1">
      <alignment vertical="center"/>
    </xf>
    <xf numFmtId="0" fontId="0" fillId="2" borderId="0" xfId="0" applyFill="1" applyAlignment="1" applyProtection="1">
      <alignment vertical="center"/>
    </xf>
    <xf numFmtId="0" fontId="0" fillId="4" borderId="0" xfId="0" applyFill="1" applyAlignment="1" applyProtection="1">
      <alignment vertical="center"/>
    </xf>
    <xf numFmtId="0" fontId="1" fillId="2" borderId="0" xfId="0" applyFont="1" applyFill="1" applyAlignment="1" applyProtection="1">
      <alignment vertical="center"/>
    </xf>
    <xf numFmtId="0" fontId="0" fillId="0" borderId="0" xfId="0" applyAlignment="1" applyProtection="1">
      <alignment vertical="center"/>
    </xf>
    <xf numFmtId="49" fontId="1" fillId="0" borderId="2" xfId="1" applyNumberFormat="1" applyFont="1" applyFill="1" applyBorder="1" applyAlignment="1" applyProtection="1">
      <alignment vertical="center"/>
    </xf>
    <xf numFmtId="0" fontId="1" fillId="0" borderId="1" xfId="1" applyFont="1" applyFill="1" applyBorder="1" applyAlignment="1" applyProtection="1">
      <alignment horizontal="center" vertical="center" wrapText="1"/>
    </xf>
    <xf numFmtId="0" fontId="1" fillId="0" borderId="1" xfId="1" applyFont="1" applyFill="1" applyBorder="1" applyAlignment="1" applyProtection="1">
      <alignment vertical="center" wrapText="1"/>
    </xf>
    <xf numFmtId="0" fontId="1" fillId="3" borderId="1" xfId="1" applyFont="1" applyFill="1" applyBorder="1" applyAlignment="1" applyProtection="1">
      <alignment horizontal="center" vertical="center" wrapText="1"/>
      <protection locked="0"/>
    </xf>
    <xf numFmtId="0" fontId="1" fillId="0" borderId="2" xfId="1" applyFont="1" applyFill="1" applyBorder="1" applyAlignment="1" applyProtection="1">
      <alignment horizontal="center" vertical="center" wrapText="1"/>
    </xf>
    <xf numFmtId="49" fontId="1" fillId="0" borderId="2" xfId="1" applyNumberFormat="1" applyFont="1" applyFill="1" applyBorder="1" applyAlignment="1" applyProtection="1">
      <alignment vertical="center"/>
    </xf>
    <xf numFmtId="49" fontId="1" fillId="0" borderId="1" xfId="1" applyNumberFormat="1" applyFont="1" applyFill="1" applyBorder="1" applyAlignment="1" applyProtection="1">
      <alignment vertical="center"/>
    </xf>
    <xf numFmtId="0" fontId="1" fillId="0" borderId="1" xfId="1" applyFont="1" applyFill="1" applyBorder="1" applyAlignment="1" applyProtection="1">
      <alignment horizontal="center" vertical="center" wrapText="1"/>
    </xf>
    <xf numFmtId="0" fontId="1" fillId="0" borderId="1" xfId="1" applyFont="1" applyFill="1" applyBorder="1" applyAlignment="1" applyProtection="1">
      <alignment vertical="center" wrapText="1"/>
    </xf>
    <xf numFmtId="0" fontId="1" fillId="3" borderId="1" xfId="1" applyFont="1" applyFill="1" applyBorder="1" applyAlignment="1" applyProtection="1">
      <alignment horizontal="center" vertical="center" wrapText="1"/>
      <protection locked="0"/>
    </xf>
    <xf numFmtId="164" fontId="0" fillId="0" borderId="0" xfId="0" applyNumberFormat="1" applyAlignment="1" applyProtection="1">
      <alignment vertical="center"/>
    </xf>
    <xf numFmtId="164" fontId="4" fillId="0" borderId="13" xfId="0" applyNumberFormat="1" applyFont="1" applyFill="1" applyBorder="1" applyAlignment="1" applyProtection="1">
      <alignment horizontal="right" vertical="center"/>
    </xf>
    <xf numFmtId="164" fontId="1" fillId="0" borderId="10" xfId="0" applyNumberFormat="1" applyFont="1" applyFill="1" applyBorder="1" applyAlignment="1" applyProtection="1">
      <alignment vertical="center"/>
    </xf>
    <xf numFmtId="164" fontId="1" fillId="0" borderId="1" xfId="1" applyNumberFormat="1" applyBorder="1" applyAlignment="1" applyProtection="1">
      <alignment vertical="center"/>
    </xf>
    <xf numFmtId="164" fontId="1" fillId="0" borderId="15" xfId="1" applyNumberFormat="1" applyBorder="1" applyAlignment="1" applyProtection="1">
      <alignment vertical="center"/>
    </xf>
    <xf numFmtId="164" fontId="1" fillId="0" borderId="2" xfId="1" applyNumberFormat="1" applyBorder="1" applyAlignment="1" applyProtection="1">
      <alignment vertical="center"/>
    </xf>
    <xf numFmtId="164" fontId="1" fillId="0" borderId="1" xfId="1" applyNumberFormat="1" applyBorder="1" applyAlignment="1" applyProtection="1">
      <alignment horizontal="center" vertical="center"/>
    </xf>
    <xf numFmtId="164" fontId="1" fillId="5" borderId="23" xfId="2" applyNumberFormat="1" applyFont="1" applyFill="1" applyBorder="1" applyAlignment="1" applyProtection="1">
      <alignment horizontal="center" vertical="center"/>
    </xf>
    <xf numFmtId="164" fontId="1" fillId="0" borderId="1" xfId="1" applyNumberFormat="1" applyFont="1" applyBorder="1" applyAlignment="1" applyProtection="1">
      <alignment vertical="center"/>
    </xf>
    <xf numFmtId="164" fontId="4" fillId="0" borderId="10" xfId="0" applyNumberFormat="1" applyFont="1" applyFill="1" applyBorder="1" applyAlignment="1" applyProtection="1">
      <alignment vertical="center"/>
    </xf>
    <xf numFmtId="164" fontId="1" fillId="3" borderId="2" xfId="0" applyNumberFormat="1" applyFont="1" applyFill="1" applyBorder="1" applyAlignment="1" applyProtection="1">
      <alignment vertical="center"/>
      <protection locked="0"/>
    </xf>
    <xf numFmtId="164" fontId="1" fillId="3" borderId="1" xfId="0" applyNumberFormat="1" applyFont="1" applyFill="1" applyBorder="1" applyAlignment="1" applyProtection="1">
      <alignment vertical="center"/>
      <protection locked="0"/>
    </xf>
    <xf numFmtId="164" fontId="1" fillId="0" borderId="18" xfId="0" applyNumberFormat="1" applyFont="1" applyFill="1" applyBorder="1" applyAlignment="1" applyProtection="1">
      <alignment vertical="center"/>
    </xf>
    <xf numFmtId="164" fontId="1" fillId="0" borderId="8" xfId="0" applyNumberFormat="1" applyFont="1" applyFill="1" applyBorder="1" applyAlignment="1" applyProtection="1">
      <alignment vertical="center"/>
    </xf>
    <xf numFmtId="164" fontId="1" fillId="3" borderId="20" xfId="0" applyNumberFormat="1" applyFont="1" applyFill="1" applyBorder="1" applyAlignment="1" applyProtection="1">
      <alignment vertical="center"/>
      <protection locked="0"/>
    </xf>
    <xf numFmtId="164" fontId="1" fillId="3" borderId="20" xfId="0" applyNumberFormat="1" applyFont="1" applyFill="1" applyBorder="1" applyAlignment="1" applyProtection="1">
      <alignment vertical="center"/>
    </xf>
    <xf numFmtId="164" fontId="4" fillId="0" borderId="16" xfId="0" applyNumberFormat="1" applyFont="1" applyFill="1" applyBorder="1" applyAlignment="1" applyProtection="1">
      <alignment vertical="center"/>
    </xf>
    <xf numFmtId="164" fontId="4" fillId="0" borderId="13" xfId="0" applyNumberFormat="1" applyFont="1" applyFill="1" applyBorder="1" applyAlignment="1" applyProtection="1">
      <alignment vertical="center"/>
    </xf>
    <xf numFmtId="164" fontId="1" fillId="0" borderId="0" xfId="0" applyNumberFormat="1" applyFont="1" applyFill="1" applyAlignment="1" applyProtection="1">
      <alignment vertical="center"/>
    </xf>
    <xf numFmtId="0" fontId="4" fillId="0" borderId="4" xfId="0" applyFont="1" applyFill="1" applyBorder="1" applyAlignment="1" applyProtection="1">
      <alignment horizontal="center" vertical="center"/>
    </xf>
    <xf numFmtId="0" fontId="0" fillId="0" borderId="12" xfId="0" applyBorder="1" applyAlignment="1" applyProtection="1">
      <alignment horizontal="center" vertical="center"/>
    </xf>
    <xf numFmtId="0" fontId="0" fillId="0" borderId="13" xfId="0" applyBorder="1" applyAlignment="1" applyProtection="1">
      <alignment horizontal="center" vertical="center"/>
    </xf>
    <xf numFmtId="0" fontId="2" fillId="0" borderId="0" xfId="0" applyFont="1" applyAlignment="1" applyProtection="1">
      <alignment vertical="center" wrapText="1"/>
    </xf>
    <xf numFmtId="0" fontId="0" fillId="0" borderId="0" xfId="0" applyAlignment="1" applyProtection="1">
      <alignment vertical="center"/>
    </xf>
  </cellXfs>
  <cellStyles count="3">
    <cellStyle name="Currency 2" xfId="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314325</xdr:colOff>
      <xdr:row>0</xdr:row>
      <xdr:rowOff>28575</xdr:rowOff>
    </xdr:from>
    <xdr:to>
      <xdr:col>5</xdr:col>
      <xdr:colOff>828675</xdr:colOff>
      <xdr:row>1</xdr:row>
      <xdr:rowOff>19050</xdr:rowOff>
    </xdr:to>
    <xdr:pic>
      <xdr:nvPicPr>
        <xdr:cNvPr id="1029" name="Picture 1" descr="whiteback_logo"/>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43425" y="28575"/>
          <a:ext cx="2124075"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J249"/>
  <sheetViews>
    <sheetView tabSelected="1" view="pageBreakPreview" zoomScale="110" zoomScaleNormal="100" zoomScaleSheetLayoutView="110" workbookViewId="0">
      <selection activeCell="J10" sqref="J10"/>
    </sheetView>
  </sheetViews>
  <sheetFormatPr defaultRowHeight="12.75" x14ac:dyDescent="0.2"/>
  <cols>
    <col min="1" max="1" width="20" style="78" customWidth="1"/>
    <col min="2" max="2" width="43.85546875" style="79" customWidth="1"/>
    <col min="3" max="4" width="5.7109375" style="4" customWidth="1"/>
    <col min="5" max="5" width="12.7109375" style="96" customWidth="1"/>
    <col min="6" max="6" width="12.7109375" style="79" customWidth="1"/>
    <col min="7" max="16384" width="9.140625" style="79"/>
  </cols>
  <sheetData>
    <row r="1" spans="1:244" ht="33" customHeight="1" thickBot="1" x14ac:dyDescent="0.25">
      <c r="A1" s="118" t="s">
        <v>449</v>
      </c>
      <c r="B1" s="119"/>
    </row>
    <row r="2" spans="1:244" ht="13.5" customHeight="1" thickBot="1" x14ac:dyDescent="0.25">
      <c r="A2" s="115" t="s">
        <v>448</v>
      </c>
      <c r="B2" s="116"/>
      <c r="C2" s="116"/>
      <c r="D2" s="116"/>
      <c r="E2" s="116"/>
      <c r="F2" s="117"/>
    </row>
    <row r="3" spans="1:244" ht="20.100000000000001" customHeight="1" thickBot="1" x14ac:dyDescent="0.25">
      <c r="A3" s="14" t="s">
        <v>60</v>
      </c>
      <c r="B3" s="15" t="s">
        <v>1</v>
      </c>
      <c r="C3" s="16"/>
      <c r="D3" s="16"/>
      <c r="E3" s="98"/>
      <c r="F3" s="17"/>
    </row>
    <row r="4" spans="1:244" s="82" customFormat="1" x14ac:dyDescent="0.2">
      <c r="A4" s="6" t="s">
        <v>308</v>
      </c>
      <c r="B4" s="9" t="s">
        <v>295</v>
      </c>
      <c r="C4" s="18"/>
      <c r="D4" s="8" t="s">
        <v>64</v>
      </c>
      <c r="E4" s="99">
        <v>374</v>
      </c>
      <c r="F4" s="1">
        <f>C4*E4</f>
        <v>0</v>
      </c>
      <c r="G4" s="79"/>
      <c r="H4" s="79"/>
      <c r="I4" s="79"/>
      <c r="J4" s="79"/>
      <c r="K4" s="79"/>
      <c r="L4" s="79"/>
      <c r="M4" s="79"/>
      <c r="N4" s="79"/>
      <c r="O4" s="79"/>
      <c r="P4" s="79"/>
      <c r="Q4" s="79"/>
      <c r="R4" s="79"/>
      <c r="S4" s="79"/>
      <c r="T4" s="79"/>
      <c r="U4" s="79"/>
      <c r="V4" s="79"/>
      <c r="W4" s="79"/>
      <c r="X4" s="79"/>
      <c r="Y4" s="79"/>
      <c r="Z4" s="79"/>
      <c r="AA4" s="79"/>
      <c r="AB4" s="79"/>
      <c r="AC4" s="79"/>
      <c r="AD4" s="79"/>
      <c r="AE4" s="79"/>
      <c r="AF4" s="79"/>
      <c r="AG4" s="79"/>
      <c r="AH4" s="79"/>
      <c r="AI4" s="79"/>
      <c r="AJ4" s="79"/>
      <c r="AK4" s="79"/>
      <c r="AL4" s="79"/>
      <c r="AM4" s="79"/>
      <c r="AN4" s="79"/>
      <c r="AO4" s="79"/>
      <c r="AP4" s="79"/>
      <c r="AQ4" s="79"/>
      <c r="AR4" s="79"/>
      <c r="AS4" s="79"/>
      <c r="AT4" s="79"/>
      <c r="AU4" s="79"/>
      <c r="AV4" s="79"/>
      <c r="AW4" s="79"/>
      <c r="AX4" s="79"/>
      <c r="AY4" s="79"/>
      <c r="AZ4" s="79"/>
      <c r="BA4" s="79"/>
      <c r="BB4" s="79"/>
      <c r="BC4" s="79"/>
      <c r="BD4" s="79"/>
      <c r="BE4" s="79"/>
      <c r="BF4" s="79"/>
      <c r="BG4" s="79"/>
      <c r="BH4" s="79"/>
      <c r="BI4" s="79"/>
      <c r="BJ4" s="79"/>
      <c r="BK4" s="79"/>
      <c r="BL4" s="79"/>
      <c r="BM4" s="79"/>
      <c r="BN4" s="79"/>
      <c r="BO4" s="79"/>
      <c r="BP4" s="79"/>
      <c r="BQ4" s="79"/>
      <c r="BR4" s="79"/>
      <c r="BS4" s="79"/>
      <c r="BT4" s="79"/>
      <c r="BU4" s="79"/>
      <c r="BV4" s="79"/>
      <c r="BW4" s="79"/>
      <c r="BX4" s="79"/>
      <c r="BY4" s="79"/>
      <c r="BZ4" s="79"/>
      <c r="CA4" s="79"/>
      <c r="CB4" s="79"/>
      <c r="CC4" s="79"/>
      <c r="CD4" s="79"/>
      <c r="CE4" s="79"/>
      <c r="CF4" s="79"/>
      <c r="CG4" s="79"/>
      <c r="CH4" s="79"/>
      <c r="CI4" s="79"/>
      <c r="CJ4" s="79"/>
      <c r="CK4" s="79"/>
      <c r="CL4" s="79"/>
      <c r="CM4" s="79"/>
      <c r="CN4" s="79"/>
      <c r="CO4" s="79"/>
      <c r="CP4" s="79"/>
      <c r="CQ4" s="79"/>
      <c r="CR4" s="79"/>
      <c r="CS4" s="79"/>
      <c r="CT4" s="79"/>
      <c r="CU4" s="79"/>
      <c r="CV4" s="79"/>
      <c r="CW4" s="79"/>
      <c r="CX4" s="79"/>
      <c r="CY4" s="79"/>
      <c r="CZ4" s="79"/>
      <c r="DA4" s="79"/>
      <c r="DB4" s="79"/>
      <c r="DC4" s="79"/>
      <c r="DD4" s="79"/>
      <c r="DE4" s="79"/>
      <c r="DF4" s="79"/>
      <c r="DG4" s="79"/>
      <c r="DH4" s="79"/>
      <c r="DI4" s="79"/>
      <c r="DJ4" s="79"/>
      <c r="DK4" s="79"/>
      <c r="DL4" s="79"/>
      <c r="DM4" s="79"/>
      <c r="DN4" s="79"/>
      <c r="DO4" s="79"/>
      <c r="DP4" s="79"/>
      <c r="DQ4" s="79"/>
      <c r="DR4" s="79"/>
      <c r="DS4" s="79"/>
      <c r="DT4" s="79"/>
      <c r="DU4" s="79"/>
      <c r="DV4" s="79"/>
      <c r="DW4" s="79"/>
      <c r="DX4" s="79"/>
      <c r="DY4" s="79"/>
      <c r="DZ4" s="79"/>
      <c r="EA4" s="79"/>
      <c r="EB4" s="79"/>
      <c r="EC4" s="79"/>
      <c r="ED4" s="79"/>
      <c r="EE4" s="79"/>
      <c r="EF4" s="79"/>
      <c r="EG4" s="79"/>
      <c r="EH4" s="79"/>
      <c r="EI4" s="79"/>
      <c r="EJ4" s="79"/>
      <c r="EK4" s="79"/>
      <c r="EL4" s="79"/>
      <c r="EM4" s="79"/>
      <c r="EN4" s="79"/>
      <c r="EO4" s="79"/>
      <c r="EP4" s="79"/>
      <c r="EQ4" s="79"/>
      <c r="ER4" s="79"/>
      <c r="ES4" s="79"/>
      <c r="ET4" s="79"/>
      <c r="EU4" s="79"/>
      <c r="EV4" s="79"/>
      <c r="EW4" s="79"/>
      <c r="EX4" s="79"/>
      <c r="EY4" s="79"/>
      <c r="EZ4" s="79"/>
      <c r="FA4" s="79"/>
      <c r="FB4" s="79"/>
      <c r="FC4" s="79"/>
      <c r="FD4" s="79"/>
      <c r="FE4" s="79"/>
      <c r="FF4" s="79"/>
      <c r="FG4" s="79"/>
      <c r="FH4" s="79"/>
      <c r="FI4" s="79"/>
      <c r="FJ4" s="79"/>
      <c r="FK4" s="79"/>
      <c r="FL4" s="79"/>
      <c r="FM4" s="79"/>
      <c r="FN4" s="79"/>
      <c r="FO4" s="79"/>
      <c r="FP4" s="79"/>
      <c r="FQ4" s="79"/>
      <c r="FR4" s="79"/>
      <c r="FS4" s="79"/>
      <c r="FT4" s="79"/>
      <c r="FU4" s="79"/>
      <c r="FV4" s="79"/>
      <c r="FW4" s="79"/>
      <c r="FX4" s="79"/>
      <c r="FY4" s="79"/>
      <c r="FZ4" s="79"/>
      <c r="GA4" s="79"/>
      <c r="GB4" s="79"/>
      <c r="GC4" s="79"/>
      <c r="GD4" s="79"/>
      <c r="GE4" s="79"/>
      <c r="GF4" s="79"/>
      <c r="GG4" s="79"/>
      <c r="GH4" s="79"/>
      <c r="GI4" s="79"/>
      <c r="GJ4" s="79"/>
      <c r="GK4" s="79"/>
      <c r="GL4" s="79"/>
      <c r="GM4" s="79"/>
      <c r="GN4" s="79"/>
      <c r="GO4" s="79"/>
      <c r="GP4" s="79"/>
      <c r="GQ4" s="79"/>
      <c r="GR4" s="79"/>
      <c r="GS4" s="79"/>
      <c r="GT4" s="79"/>
      <c r="GU4" s="79"/>
      <c r="GV4" s="79"/>
      <c r="GW4" s="79"/>
      <c r="GX4" s="79"/>
      <c r="GY4" s="79"/>
      <c r="GZ4" s="79"/>
      <c r="HA4" s="79"/>
      <c r="HB4" s="79"/>
      <c r="HC4" s="79"/>
      <c r="HD4" s="79"/>
      <c r="HE4" s="79"/>
      <c r="HF4" s="79"/>
      <c r="HG4" s="79"/>
      <c r="HH4" s="79"/>
      <c r="HI4" s="79"/>
      <c r="HJ4" s="79"/>
      <c r="HK4" s="79"/>
      <c r="HL4" s="79"/>
      <c r="HM4" s="79"/>
      <c r="HN4" s="79"/>
      <c r="HO4" s="79"/>
      <c r="HP4" s="79"/>
      <c r="HQ4" s="79"/>
      <c r="HR4" s="79"/>
      <c r="HS4" s="79"/>
      <c r="HT4" s="79"/>
      <c r="HU4" s="79"/>
      <c r="HV4" s="79"/>
      <c r="HW4" s="79"/>
      <c r="HX4" s="79"/>
      <c r="HY4" s="79"/>
      <c r="HZ4" s="79"/>
      <c r="IA4" s="79"/>
      <c r="IB4" s="79"/>
      <c r="IC4" s="79"/>
      <c r="ID4" s="79"/>
      <c r="IE4" s="79"/>
      <c r="IF4" s="79"/>
      <c r="IG4" s="79"/>
      <c r="IH4" s="79"/>
      <c r="II4" s="79"/>
      <c r="IJ4" s="79"/>
    </row>
    <row r="5" spans="1:244" ht="20.100000000000001" customHeight="1" thickBot="1" x14ac:dyDescent="0.25">
      <c r="A5" s="14" t="s">
        <v>61</v>
      </c>
      <c r="B5" s="15" t="s">
        <v>69</v>
      </c>
      <c r="C5" s="16"/>
      <c r="D5" s="16"/>
      <c r="E5" s="100"/>
      <c r="F5" s="17"/>
    </row>
    <row r="6" spans="1:244" x14ac:dyDescent="0.2">
      <c r="A6" s="6" t="s">
        <v>65</v>
      </c>
      <c r="B6" s="9" t="s">
        <v>362</v>
      </c>
      <c r="C6" s="19"/>
      <c r="D6" s="3" t="s">
        <v>264</v>
      </c>
      <c r="E6" s="101">
        <v>473</v>
      </c>
      <c r="F6" s="2">
        <f>C6*E6</f>
        <v>0</v>
      </c>
    </row>
    <row r="7" spans="1:244" ht="25.5" x14ac:dyDescent="0.2">
      <c r="A7" s="6" t="s">
        <v>66</v>
      </c>
      <c r="B7" s="10" t="s">
        <v>421</v>
      </c>
      <c r="C7" s="18"/>
      <c r="D7" s="3" t="s">
        <v>64</v>
      </c>
      <c r="E7" s="99">
        <v>104</v>
      </c>
      <c r="F7" s="2">
        <f t="shared" ref="F7:F15" si="0">C7*E7</f>
        <v>0</v>
      </c>
    </row>
    <row r="8" spans="1:244" x14ac:dyDescent="0.2">
      <c r="A8" s="6" t="s">
        <v>67</v>
      </c>
      <c r="B8" s="10" t="s">
        <v>70</v>
      </c>
      <c r="C8" s="18"/>
      <c r="D8" s="3" t="s">
        <v>264</v>
      </c>
      <c r="E8" s="99">
        <v>137</v>
      </c>
      <c r="F8" s="2">
        <f t="shared" si="0"/>
        <v>0</v>
      </c>
    </row>
    <row r="9" spans="1:244" x14ac:dyDescent="0.2">
      <c r="A9" s="6" t="s">
        <v>68</v>
      </c>
      <c r="B9" s="10" t="s">
        <v>71</v>
      </c>
      <c r="C9" s="18"/>
      <c r="D9" s="3" t="s">
        <v>264</v>
      </c>
      <c r="E9" s="99">
        <v>30</v>
      </c>
      <c r="F9" s="2">
        <f t="shared" si="0"/>
        <v>0</v>
      </c>
    </row>
    <row r="10" spans="1:244" s="85" customFormat="1" ht="25.5" x14ac:dyDescent="0.2">
      <c r="A10" s="86" t="s">
        <v>324</v>
      </c>
      <c r="B10" s="88" t="s">
        <v>443</v>
      </c>
      <c r="C10" s="89"/>
      <c r="D10" s="87" t="s">
        <v>263</v>
      </c>
      <c r="E10" s="102">
        <v>3948</v>
      </c>
      <c r="F10" s="2">
        <f t="shared" si="0"/>
        <v>0</v>
      </c>
    </row>
    <row r="11" spans="1:244" s="85" customFormat="1" ht="25.5" x14ac:dyDescent="0.2">
      <c r="A11" s="86" t="s">
        <v>324</v>
      </c>
      <c r="B11" s="88" t="s">
        <v>444</v>
      </c>
      <c r="C11" s="89"/>
      <c r="D11" s="87" t="s">
        <v>263</v>
      </c>
      <c r="E11" s="103">
        <v>5105</v>
      </c>
      <c r="F11" s="2">
        <f t="shared" si="0"/>
        <v>0</v>
      </c>
    </row>
    <row r="12" spans="1:244" s="82" customFormat="1" ht="44.25" customHeight="1" x14ac:dyDescent="0.2">
      <c r="A12" s="7" t="s">
        <v>415</v>
      </c>
      <c r="B12" s="10" t="s">
        <v>416</v>
      </c>
      <c r="C12" s="18"/>
      <c r="D12" s="8" t="s">
        <v>263</v>
      </c>
      <c r="E12" s="99">
        <v>8365</v>
      </c>
      <c r="F12" s="2">
        <f t="shared" si="0"/>
        <v>0</v>
      </c>
      <c r="G12" s="79"/>
      <c r="H12" s="79"/>
      <c r="I12" s="79"/>
      <c r="J12" s="79"/>
      <c r="K12" s="79"/>
      <c r="L12" s="79"/>
      <c r="M12" s="79"/>
      <c r="N12" s="79"/>
      <c r="O12" s="79"/>
      <c r="P12" s="79"/>
      <c r="Q12" s="79"/>
      <c r="R12" s="79"/>
      <c r="S12" s="79"/>
      <c r="T12" s="79"/>
      <c r="U12" s="79"/>
      <c r="V12" s="79"/>
      <c r="W12" s="79"/>
      <c r="X12" s="79"/>
      <c r="Y12" s="79"/>
      <c r="Z12" s="79"/>
      <c r="AA12" s="79"/>
      <c r="AB12" s="79"/>
      <c r="AC12" s="79"/>
      <c r="AD12" s="79"/>
      <c r="AE12" s="79"/>
      <c r="AF12" s="79"/>
      <c r="AG12" s="79"/>
      <c r="AH12" s="79"/>
      <c r="AI12" s="79"/>
      <c r="AJ12" s="79"/>
      <c r="AK12" s="79"/>
      <c r="AL12" s="79"/>
      <c r="AM12" s="79"/>
      <c r="AN12" s="79"/>
      <c r="AO12" s="79"/>
      <c r="AP12" s="79"/>
      <c r="AQ12" s="79"/>
      <c r="AR12" s="79"/>
      <c r="AS12" s="79"/>
      <c r="AT12" s="79"/>
      <c r="AU12" s="79"/>
      <c r="AV12" s="79"/>
      <c r="AW12" s="79"/>
      <c r="AX12" s="79"/>
      <c r="AY12" s="79"/>
      <c r="AZ12" s="79"/>
      <c r="BA12" s="79"/>
      <c r="BB12" s="79"/>
      <c r="BC12" s="79"/>
      <c r="BD12" s="79"/>
      <c r="BE12" s="79"/>
      <c r="BF12" s="79"/>
      <c r="BG12" s="79"/>
      <c r="BH12" s="79"/>
      <c r="BI12" s="79"/>
      <c r="BJ12" s="79"/>
      <c r="BK12" s="79"/>
      <c r="BL12" s="79"/>
      <c r="BM12" s="79"/>
      <c r="BN12" s="79"/>
      <c r="BO12" s="79"/>
      <c r="BP12" s="79"/>
      <c r="BQ12" s="79"/>
      <c r="BR12" s="79"/>
      <c r="BS12" s="79"/>
      <c r="BT12" s="79"/>
      <c r="BU12" s="79"/>
      <c r="BV12" s="79"/>
      <c r="BW12" s="79"/>
      <c r="BX12" s="79"/>
      <c r="BY12" s="79"/>
      <c r="BZ12" s="79"/>
      <c r="CA12" s="79"/>
      <c r="CB12" s="79"/>
      <c r="CC12" s="79"/>
      <c r="CD12" s="79"/>
      <c r="CE12" s="79"/>
      <c r="CF12" s="79"/>
      <c r="CG12" s="79"/>
      <c r="CH12" s="79"/>
      <c r="CI12" s="79"/>
      <c r="CJ12" s="79"/>
      <c r="CK12" s="79"/>
      <c r="CL12" s="79"/>
      <c r="CM12" s="79"/>
      <c r="CN12" s="79"/>
      <c r="CO12" s="79"/>
      <c r="CP12" s="79"/>
      <c r="CQ12" s="79"/>
      <c r="CR12" s="79"/>
      <c r="CS12" s="79"/>
      <c r="CT12" s="79"/>
      <c r="CU12" s="79"/>
      <c r="CV12" s="79"/>
      <c r="CW12" s="79"/>
      <c r="CX12" s="79"/>
      <c r="CY12" s="79"/>
      <c r="CZ12" s="79"/>
      <c r="DA12" s="79"/>
      <c r="DB12" s="79"/>
      <c r="DC12" s="79"/>
      <c r="DD12" s="79"/>
      <c r="DE12" s="79"/>
      <c r="DF12" s="79"/>
      <c r="DG12" s="79"/>
      <c r="DH12" s="79"/>
      <c r="DI12" s="79"/>
      <c r="DJ12" s="79"/>
      <c r="DK12" s="79"/>
      <c r="DL12" s="79"/>
      <c r="DM12" s="79"/>
      <c r="DN12" s="79"/>
      <c r="DO12" s="79"/>
      <c r="DP12" s="79"/>
      <c r="DQ12" s="79"/>
      <c r="DR12" s="79"/>
      <c r="DS12" s="79"/>
      <c r="DT12" s="79"/>
      <c r="DU12" s="79"/>
      <c r="DV12" s="79"/>
      <c r="DW12" s="79"/>
      <c r="DX12" s="79"/>
      <c r="DY12" s="79"/>
      <c r="DZ12" s="79"/>
      <c r="EA12" s="79"/>
      <c r="EB12" s="79"/>
      <c r="EC12" s="79"/>
      <c r="ED12" s="79"/>
      <c r="EE12" s="79"/>
      <c r="EF12" s="79"/>
      <c r="EG12" s="79"/>
      <c r="EH12" s="79"/>
      <c r="EI12" s="79"/>
      <c r="EJ12" s="79"/>
      <c r="EK12" s="79"/>
      <c r="EL12" s="79"/>
      <c r="EM12" s="79"/>
      <c r="EN12" s="79"/>
      <c r="EO12" s="79"/>
      <c r="EP12" s="79"/>
      <c r="EQ12" s="79"/>
      <c r="ER12" s="79"/>
      <c r="ES12" s="79"/>
      <c r="ET12" s="79"/>
      <c r="EU12" s="79"/>
      <c r="EV12" s="79"/>
      <c r="EW12" s="79"/>
      <c r="EX12" s="79"/>
      <c r="EY12" s="79"/>
      <c r="EZ12" s="79"/>
      <c r="FA12" s="79"/>
      <c r="FB12" s="79"/>
      <c r="FC12" s="79"/>
      <c r="FD12" s="79"/>
      <c r="FE12" s="79"/>
      <c r="FF12" s="79"/>
      <c r="FG12" s="79"/>
      <c r="FH12" s="79"/>
      <c r="FI12" s="79"/>
      <c r="FJ12" s="79"/>
      <c r="FK12" s="79"/>
      <c r="FL12" s="79"/>
      <c r="FM12" s="79"/>
      <c r="FN12" s="79"/>
      <c r="FO12" s="79"/>
      <c r="FP12" s="79"/>
      <c r="FQ12" s="79"/>
      <c r="FR12" s="79"/>
      <c r="FS12" s="79"/>
      <c r="FT12" s="79"/>
      <c r="FU12" s="79"/>
      <c r="FV12" s="79"/>
      <c r="FW12" s="79"/>
      <c r="FX12" s="79"/>
      <c r="FY12" s="79"/>
      <c r="FZ12" s="79"/>
      <c r="GA12" s="79"/>
      <c r="GB12" s="79"/>
      <c r="GC12" s="79"/>
      <c r="GD12" s="79"/>
      <c r="GE12" s="79"/>
      <c r="GF12" s="79"/>
      <c r="GG12" s="79"/>
      <c r="GH12" s="79"/>
      <c r="GI12" s="79"/>
      <c r="GJ12" s="79"/>
      <c r="GK12" s="79"/>
      <c r="GL12" s="79"/>
      <c r="GM12" s="79"/>
      <c r="GN12" s="79"/>
      <c r="GO12" s="79"/>
      <c r="GP12" s="79"/>
      <c r="GQ12" s="79"/>
      <c r="GR12" s="79"/>
      <c r="GS12" s="79"/>
      <c r="GT12" s="79"/>
      <c r="GU12" s="79"/>
      <c r="GV12" s="79"/>
      <c r="GW12" s="79"/>
      <c r="GX12" s="79"/>
      <c r="GY12" s="79"/>
      <c r="GZ12" s="79"/>
      <c r="HA12" s="79"/>
      <c r="HB12" s="79"/>
      <c r="HC12" s="79"/>
      <c r="HD12" s="79"/>
      <c r="HE12" s="79"/>
      <c r="HF12" s="79"/>
      <c r="HG12" s="79"/>
      <c r="HH12" s="79"/>
      <c r="HI12" s="79"/>
      <c r="HJ12" s="79"/>
      <c r="HK12" s="79"/>
      <c r="HL12" s="79"/>
      <c r="HM12" s="79"/>
      <c r="HN12" s="79"/>
      <c r="HO12" s="79"/>
      <c r="HP12" s="79"/>
      <c r="HQ12" s="79"/>
      <c r="HR12" s="79"/>
      <c r="HS12" s="79"/>
      <c r="HT12" s="79"/>
      <c r="HU12" s="79"/>
      <c r="HV12" s="79"/>
      <c r="HW12" s="79"/>
      <c r="HX12" s="79"/>
      <c r="HY12" s="79"/>
      <c r="HZ12" s="79"/>
      <c r="IA12" s="79"/>
      <c r="IB12" s="79"/>
      <c r="IC12" s="79"/>
      <c r="ID12" s="79"/>
      <c r="IE12" s="79"/>
      <c r="IF12" s="79"/>
      <c r="IG12" s="79"/>
      <c r="IH12" s="79"/>
      <c r="II12" s="79"/>
      <c r="IJ12" s="79"/>
    </row>
    <row r="13" spans="1:244" s="82" customFormat="1" ht="25.5" x14ac:dyDescent="0.2">
      <c r="A13" s="91" t="s">
        <v>114</v>
      </c>
      <c r="B13" s="94" t="s">
        <v>445</v>
      </c>
      <c r="C13" s="95"/>
      <c r="D13" s="90" t="s">
        <v>263</v>
      </c>
      <c r="E13" s="102">
        <v>664</v>
      </c>
      <c r="F13" s="2">
        <f t="shared" si="0"/>
        <v>0</v>
      </c>
      <c r="G13" s="85"/>
      <c r="H13" s="85"/>
      <c r="I13" s="85"/>
      <c r="J13" s="85"/>
      <c r="K13" s="85"/>
      <c r="L13" s="85"/>
      <c r="M13" s="85"/>
      <c r="N13" s="85"/>
      <c r="O13" s="85"/>
      <c r="P13" s="85"/>
      <c r="Q13" s="85"/>
      <c r="R13" s="85"/>
      <c r="S13" s="85"/>
      <c r="T13" s="85"/>
      <c r="U13" s="85"/>
      <c r="V13" s="85"/>
      <c r="W13" s="85"/>
      <c r="X13" s="85"/>
      <c r="Y13" s="85"/>
      <c r="Z13" s="85"/>
      <c r="AA13" s="85"/>
      <c r="AB13" s="85"/>
      <c r="AC13" s="85"/>
      <c r="AD13" s="85"/>
      <c r="AE13" s="85"/>
      <c r="AF13" s="85"/>
      <c r="AG13" s="85"/>
      <c r="AH13" s="85"/>
      <c r="AI13" s="85"/>
      <c r="AJ13" s="85"/>
      <c r="AK13" s="85"/>
      <c r="AL13" s="85"/>
      <c r="AM13" s="85"/>
      <c r="AN13" s="85"/>
      <c r="AO13" s="85"/>
      <c r="AP13" s="85"/>
      <c r="AQ13" s="85"/>
      <c r="AR13" s="85"/>
      <c r="AS13" s="85"/>
      <c r="AT13" s="85"/>
      <c r="AU13" s="85"/>
      <c r="AV13" s="85"/>
      <c r="AW13" s="85"/>
      <c r="AX13" s="85"/>
      <c r="AY13" s="85"/>
      <c r="AZ13" s="85"/>
      <c r="BA13" s="85"/>
      <c r="BB13" s="85"/>
      <c r="BC13" s="85"/>
      <c r="BD13" s="85"/>
      <c r="BE13" s="85"/>
      <c r="BF13" s="85"/>
      <c r="BG13" s="85"/>
      <c r="BH13" s="85"/>
      <c r="BI13" s="85"/>
      <c r="BJ13" s="85"/>
      <c r="BK13" s="85"/>
      <c r="BL13" s="85"/>
      <c r="BM13" s="85"/>
      <c r="BN13" s="85"/>
      <c r="BO13" s="85"/>
      <c r="BP13" s="85"/>
      <c r="BQ13" s="85"/>
      <c r="BR13" s="85"/>
      <c r="BS13" s="85"/>
      <c r="BT13" s="85"/>
      <c r="BU13" s="85"/>
      <c r="BV13" s="85"/>
      <c r="BW13" s="85"/>
      <c r="BX13" s="85"/>
      <c r="BY13" s="85"/>
      <c r="BZ13" s="85"/>
      <c r="CA13" s="85"/>
      <c r="CB13" s="85"/>
      <c r="CC13" s="85"/>
      <c r="CD13" s="85"/>
      <c r="CE13" s="85"/>
      <c r="CF13" s="85"/>
      <c r="CG13" s="85"/>
      <c r="CH13" s="85"/>
      <c r="CI13" s="85"/>
      <c r="CJ13" s="85"/>
      <c r="CK13" s="85"/>
      <c r="CL13" s="85"/>
      <c r="CM13" s="85"/>
      <c r="CN13" s="85"/>
      <c r="CO13" s="85"/>
      <c r="CP13" s="85"/>
      <c r="CQ13" s="85"/>
      <c r="CR13" s="85"/>
      <c r="CS13" s="85"/>
      <c r="CT13" s="85"/>
      <c r="CU13" s="85"/>
      <c r="CV13" s="85"/>
      <c r="CW13" s="85"/>
      <c r="CX13" s="85"/>
      <c r="CY13" s="85"/>
      <c r="CZ13" s="85"/>
      <c r="DA13" s="85"/>
      <c r="DB13" s="85"/>
      <c r="DC13" s="85"/>
      <c r="DD13" s="85"/>
      <c r="DE13" s="85"/>
      <c r="DF13" s="85"/>
      <c r="DG13" s="85"/>
      <c r="DH13" s="85"/>
      <c r="DI13" s="85"/>
      <c r="DJ13" s="85"/>
      <c r="DK13" s="85"/>
      <c r="DL13" s="85"/>
      <c r="DM13" s="85"/>
      <c r="DN13" s="85"/>
      <c r="DO13" s="85"/>
      <c r="DP13" s="85"/>
      <c r="DQ13" s="85"/>
      <c r="DR13" s="85"/>
      <c r="DS13" s="85"/>
      <c r="DT13" s="85"/>
      <c r="DU13" s="85"/>
      <c r="DV13" s="85"/>
      <c r="DW13" s="85"/>
      <c r="DX13" s="85"/>
      <c r="DY13" s="85"/>
      <c r="DZ13" s="85"/>
      <c r="EA13" s="85"/>
      <c r="EB13" s="85"/>
      <c r="EC13" s="85"/>
      <c r="ED13" s="85"/>
      <c r="EE13" s="85"/>
      <c r="EF13" s="85"/>
      <c r="EG13" s="85"/>
      <c r="EH13" s="85"/>
      <c r="EI13" s="85"/>
      <c r="EJ13" s="85"/>
      <c r="EK13" s="85"/>
      <c r="EL13" s="85"/>
      <c r="EM13" s="85"/>
      <c r="EN13" s="85"/>
      <c r="EO13" s="85"/>
      <c r="EP13" s="85"/>
      <c r="EQ13" s="85"/>
      <c r="ER13" s="85"/>
      <c r="ES13" s="85"/>
      <c r="ET13" s="85"/>
      <c r="EU13" s="85"/>
      <c r="EV13" s="85"/>
      <c r="EW13" s="85"/>
      <c r="EX13" s="85"/>
      <c r="EY13" s="85"/>
      <c r="EZ13" s="85"/>
      <c r="FA13" s="85"/>
      <c r="FB13" s="85"/>
      <c r="FC13" s="85"/>
      <c r="FD13" s="85"/>
      <c r="FE13" s="85"/>
      <c r="FF13" s="85"/>
      <c r="FG13" s="85"/>
      <c r="FH13" s="85"/>
      <c r="FI13" s="85"/>
      <c r="FJ13" s="85"/>
      <c r="FK13" s="85"/>
      <c r="FL13" s="85"/>
      <c r="FM13" s="85"/>
      <c r="FN13" s="85"/>
      <c r="FO13" s="85"/>
      <c r="FP13" s="85"/>
      <c r="FQ13" s="85"/>
      <c r="FR13" s="85"/>
      <c r="FS13" s="85"/>
      <c r="FT13" s="85"/>
      <c r="FU13" s="85"/>
      <c r="FV13" s="85"/>
      <c r="FW13" s="85"/>
      <c r="FX13" s="85"/>
      <c r="FY13" s="85"/>
      <c r="FZ13" s="85"/>
      <c r="GA13" s="85"/>
      <c r="GB13" s="85"/>
      <c r="GC13" s="85"/>
      <c r="GD13" s="85"/>
      <c r="GE13" s="85"/>
      <c r="GF13" s="85"/>
      <c r="GG13" s="85"/>
      <c r="GH13" s="85"/>
      <c r="GI13" s="85"/>
      <c r="GJ13" s="85"/>
      <c r="GK13" s="85"/>
      <c r="GL13" s="85"/>
      <c r="GM13" s="85"/>
      <c r="GN13" s="85"/>
      <c r="GO13" s="85"/>
      <c r="GP13" s="85"/>
      <c r="GQ13" s="85"/>
      <c r="GR13" s="85"/>
      <c r="GS13" s="85"/>
      <c r="GT13" s="85"/>
      <c r="GU13" s="85"/>
      <c r="GV13" s="85"/>
      <c r="GW13" s="85"/>
      <c r="GX13" s="85"/>
      <c r="GY13" s="85"/>
      <c r="GZ13" s="85"/>
      <c r="HA13" s="85"/>
      <c r="HB13" s="85"/>
      <c r="HC13" s="85"/>
      <c r="HD13" s="85"/>
      <c r="HE13" s="85"/>
      <c r="HF13" s="85"/>
      <c r="HG13" s="85"/>
      <c r="HH13" s="85"/>
      <c r="HI13" s="85"/>
      <c r="HJ13" s="85"/>
      <c r="HK13" s="85"/>
      <c r="HL13" s="85"/>
      <c r="HM13" s="85"/>
      <c r="HN13" s="85"/>
      <c r="HO13" s="85"/>
      <c r="HP13" s="85"/>
      <c r="HQ13" s="85"/>
      <c r="HR13" s="85"/>
      <c r="HS13" s="85"/>
      <c r="HT13" s="85"/>
      <c r="HU13" s="85"/>
      <c r="HV13" s="85"/>
      <c r="HW13" s="85"/>
      <c r="HX13" s="85"/>
      <c r="HY13" s="85"/>
      <c r="HZ13" s="85"/>
      <c r="IA13" s="85"/>
      <c r="IB13" s="85"/>
      <c r="IC13" s="85"/>
      <c r="ID13" s="85"/>
      <c r="IE13" s="85"/>
      <c r="IF13" s="85"/>
      <c r="IG13" s="85"/>
      <c r="IH13" s="85"/>
      <c r="II13" s="85"/>
      <c r="IJ13" s="85"/>
    </row>
    <row r="14" spans="1:244" s="82" customFormat="1" ht="25.5" x14ac:dyDescent="0.2">
      <c r="A14" s="91" t="s">
        <v>114</v>
      </c>
      <c r="B14" s="94" t="s">
        <v>372</v>
      </c>
      <c r="C14" s="95"/>
      <c r="D14" s="90" t="s">
        <v>263</v>
      </c>
      <c r="E14" s="102">
        <v>819</v>
      </c>
      <c r="F14" s="2">
        <f t="shared" si="0"/>
        <v>0</v>
      </c>
      <c r="G14" s="85"/>
      <c r="H14" s="85"/>
      <c r="I14" s="85"/>
      <c r="J14" s="85"/>
      <c r="K14" s="85"/>
      <c r="L14" s="85"/>
      <c r="M14" s="85"/>
      <c r="N14" s="85"/>
      <c r="O14" s="85"/>
      <c r="P14" s="85"/>
      <c r="Q14" s="85"/>
      <c r="R14" s="85"/>
      <c r="S14" s="85"/>
      <c r="T14" s="85"/>
      <c r="U14" s="85"/>
      <c r="V14" s="85"/>
      <c r="W14" s="85"/>
      <c r="X14" s="85"/>
      <c r="Y14" s="85"/>
      <c r="Z14" s="85"/>
      <c r="AA14" s="85"/>
      <c r="AB14" s="85"/>
      <c r="AC14" s="85"/>
      <c r="AD14" s="85"/>
      <c r="AE14" s="85"/>
      <c r="AF14" s="85"/>
      <c r="AG14" s="85"/>
      <c r="AH14" s="85"/>
      <c r="AI14" s="85"/>
      <c r="AJ14" s="85"/>
      <c r="AK14" s="85"/>
      <c r="AL14" s="85"/>
      <c r="AM14" s="85"/>
      <c r="AN14" s="85"/>
      <c r="AO14" s="85"/>
      <c r="AP14" s="85"/>
      <c r="AQ14" s="85"/>
      <c r="AR14" s="85"/>
      <c r="AS14" s="85"/>
      <c r="AT14" s="85"/>
      <c r="AU14" s="85"/>
      <c r="AV14" s="85"/>
      <c r="AW14" s="85"/>
      <c r="AX14" s="85"/>
      <c r="AY14" s="85"/>
      <c r="AZ14" s="85"/>
      <c r="BA14" s="85"/>
      <c r="BB14" s="85"/>
      <c r="BC14" s="85"/>
      <c r="BD14" s="85"/>
      <c r="BE14" s="85"/>
      <c r="BF14" s="85"/>
      <c r="BG14" s="85"/>
      <c r="BH14" s="85"/>
      <c r="BI14" s="85"/>
      <c r="BJ14" s="85"/>
      <c r="BK14" s="85"/>
      <c r="BL14" s="85"/>
      <c r="BM14" s="85"/>
      <c r="BN14" s="85"/>
      <c r="BO14" s="85"/>
      <c r="BP14" s="85"/>
      <c r="BQ14" s="85"/>
      <c r="BR14" s="85"/>
      <c r="BS14" s="85"/>
      <c r="BT14" s="85"/>
      <c r="BU14" s="85"/>
      <c r="BV14" s="85"/>
      <c r="BW14" s="85"/>
      <c r="BX14" s="85"/>
      <c r="BY14" s="85"/>
      <c r="BZ14" s="85"/>
      <c r="CA14" s="85"/>
      <c r="CB14" s="85"/>
      <c r="CC14" s="85"/>
      <c r="CD14" s="85"/>
      <c r="CE14" s="85"/>
      <c r="CF14" s="85"/>
      <c r="CG14" s="85"/>
      <c r="CH14" s="85"/>
      <c r="CI14" s="85"/>
      <c r="CJ14" s="85"/>
      <c r="CK14" s="85"/>
      <c r="CL14" s="85"/>
      <c r="CM14" s="85"/>
      <c r="CN14" s="85"/>
      <c r="CO14" s="85"/>
      <c r="CP14" s="85"/>
      <c r="CQ14" s="85"/>
      <c r="CR14" s="85"/>
      <c r="CS14" s="85"/>
      <c r="CT14" s="85"/>
      <c r="CU14" s="85"/>
      <c r="CV14" s="85"/>
      <c r="CW14" s="85"/>
      <c r="CX14" s="85"/>
      <c r="CY14" s="85"/>
      <c r="CZ14" s="85"/>
      <c r="DA14" s="85"/>
      <c r="DB14" s="85"/>
      <c r="DC14" s="85"/>
      <c r="DD14" s="85"/>
      <c r="DE14" s="85"/>
      <c r="DF14" s="85"/>
      <c r="DG14" s="85"/>
      <c r="DH14" s="85"/>
      <c r="DI14" s="85"/>
      <c r="DJ14" s="85"/>
      <c r="DK14" s="85"/>
      <c r="DL14" s="85"/>
      <c r="DM14" s="85"/>
      <c r="DN14" s="85"/>
      <c r="DO14" s="85"/>
      <c r="DP14" s="85"/>
      <c r="DQ14" s="85"/>
      <c r="DR14" s="85"/>
      <c r="DS14" s="85"/>
      <c r="DT14" s="85"/>
      <c r="DU14" s="85"/>
      <c r="DV14" s="85"/>
      <c r="DW14" s="85"/>
      <c r="DX14" s="85"/>
      <c r="DY14" s="85"/>
      <c r="DZ14" s="85"/>
      <c r="EA14" s="85"/>
      <c r="EB14" s="85"/>
      <c r="EC14" s="85"/>
      <c r="ED14" s="85"/>
      <c r="EE14" s="85"/>
      <c r="EF14" s="85"/>
      <c r="EG14" s="85"/>
      <c r="EH14" s="85"/>
      <c r="EI14" s="85"/>
      <c r="EJ14" s="85"/>
      <c r="EK14" s="85"/>
      <c r="EL14" s="85"/>
      <c r="EM14" s="85"/>
      <c r="EN14" s="85"/>
      <c r="EO14" s="85"/>
      <c r="EP14" s="85"/>
      <c r="EQ14" s="85"/>
      <c r="ER14" s="85"/>
      <c r="ES14" s="85"/>
      <c r="ET14" s="85"/>
      <c r="EU14" s="85"/>
      <c r="EV14" s="85"/>
      <c r="EW14" s="85"/>
      <c r="EX14" s="85"/>
      <c r="EY14" s="85"/>
      <c r="EZ14" s="85"/>
      <c r="FA14" s="85"/>
      <c r="FB14" s="85"/>
      <c r="FC14" s="85"/>
      <c r="FD14" s="85"/>
      <c r="FE14" s="85"/>
      <c r="FF14" s="85"/>
      <c r="FG14" s="85"/>
      <c r="FH14" s="85"/>
      <c r="FI14" s="85"/>
      <c r="FJ14" s="85"/>
      <c r="FK14" s="85"/>
      <c r="FL14" s="85"/>
      <c r="FM14" s="85"/>
      <c r="FN14" s="85"/>
      <c r="FO14" s="85"/>
      <c r="FP14" s="85"/>
      <c r="FQ14" s="85"/>
      <c r="FR14" s="85"/>
      <c r="FS14" s="85"/>
      <c r="FT14" s="85"/>
      <c r="FU14" s="85"/>
      <c r="FV14" s="85"/>
      <c r="FW14" s="85"/>
      <c r="FX14" s="85"/>
      <c r="FY14" s="85"/>
      <c r="FZ14" s="85"/>
      <c r="GA14" s="85"/>
      <c r="GB14" s="85"/>
      <c r="GC14" s="85"/>
      <c r="GD14" s="85"/>
      <c r="GE14" s="85"/>
      <c r="GF14" s="85"/>
      <c r="GG14" s="85"/>
      <c r="GH14" s="85"/>
      <c r="GI14" s="85"/>
      <c r="GJ14" s="85"/>
      <c r="GK14" s="85"/>
      <c r="GL14" s="85"/>
      <c r="GM14" s="85"/>
      <c r="GN14" s="85"/>
      <c r="GO14" s="85"/>
      <c r="GP14" s="85"/>
      <c r="GQ14" s="85"/>
      <c r="GR14" s="85"/>
      <c r="GS14" s="85"/>
      <c r="GT14" s="85"/>
      <c r="GU14" s="85"/>
      <c r="GV14" s="85"/>
      <c r="GW14" s="85"/>
      <c r="GX14" s="85"/>
      <c r="GY14" s="85"/>
      <c r="GZ14" s="85"/>
      <c r="HA14" s="85"/>
      <c r="HB14" s="85"/>
      <c r="HC14" s="85"/>
      <c r="HD14" s="85"/>
      <c r="HE14" s="85"/>
      <c r="HF14" s="85"/>
      <c r="HG14" s="85"/>
      <c r="HH14" s="85"/>
      <c r="HI14" s="85"/>
      <c r="HJ14" s="85"/>
      <c r="HK14" s="85"/>
      <c r="HL14" s="85"/>
      <c r="HM14" s="85"/>
      <c r="HN14" s="85"/>
      <c r="HO14" s="85"/>
      <c r="HP14" s="85"/>
      <c r="HQ14" s="85"/>
      <c r="HR14" s="85"/>
      <c r="HS14" s="85"/>
      <c r="HT14" s="85"/>
      <c r="HU14" s="85"/>
      <c r="HV14" s="85"/>
      <c r="HW14" s="85"/>
      <c r="HX14" s="85"/>
      <c r="HY14" s="85"/>
      <c r="HZ14" s="85"/>
      <c r="IA14" s="85"/>
      <c r="IB14" s="85"/>
      <c r="IC14" s="85"/>
      <c r="ID14" s="85"/>
      <c r="IE14" s="85"/>
      <c r="IF14" s="85"/>
      <c r="IG14" s="85"/>
      <c r="IH14" s="85"/>
      <c r="II14" s="85"/>
      <c r="IJ14" s="85"/>
    </row>
    <row r="15" spans="1:244" s="82" customFormat="1" x14ac:dyDescent="0.2">
      <c r="A15" s="92" t="s">
        <v>446</v>
      </c>
      <c r="B15" s="94" t="s">
        <v>447</v>
      </c>
      <c r="C15" s="95"/>
      <c r="D15" s="93" t="s">
        <v>64</v>
      </c>
      <c r="E15" s="102">
        <v>286</v>
      </c>
      <c r="F15" s="2">
        <f t="shared" si="0"/>
        <v>0</v>
      </c>
      <c r="G15" s="85"/>
      <c r="H15" s="85"/>
      <c r="I15" s="85"/>
      <c r="J15" s="85"/>
      <c r="K15" s="85"/>
      <c r="L15" s="85"/>
      <c r="M15" s="85"/>
      <c r="N15" s="85"/>
      <c r="O15" s="85"/>
      <c r="P15" s="85"/>
      <c r="Q15" s="85"/>
      <c r="R15" s="85"/>
      <c r="S15" s="85"/>
      <c r="T15" s="85"/>
      <c r="U15" s="85"/>
      <c r="V15" s="85"/>
      <c r="W15" s="85"/>
      <c r="X15" s="85"/>
      <c r="Y15" s="85"/>
      <c r="Z15" s="85"/>
      <c r="AA15" s="85"/>
      <c r="AB15" s="85"/>
      <c r="AC15" s="85"/>
      <c r="AD15" s="85"/>
      <c r="AE15" s="85"/>
      <c r="AF15" s="85"/>
      <c r="AG15" s="85"/>
      <c r="AH15" s="85"/>
      <c r="AI15" s="85"/>
      <c r="AJ15" s="85"/>
      <c r="AK15" s="85"/>
      <c r="AL15" s="85"/>
      <c r="AM15" s="85"/>
      <c r="AN15" s="85"/>
      <c r="AO15" s="85"/>
      <c r="AP15" s="85"/>
      <c r="AQ15" s="85"/>
      <c r="AR15" s="85"/>
      <c r="AS15" s="85"/>
      <c r="AT15" s="85"/>
      <c r="AU15" s="85"/>
      <c r="AV15" s="85"/>
      <c r="AW15" s="85"/>
      <c r="AX15" s="85"/>
      <c r="AY15" s="85"/>
      <c r="AZ15" s="85"/>
      <c r="BA15" s="85"/>
      <c r="BB15" s="85"/>
      <c r="BC15" s="85"/>
      <c r="BD15" s="85"/>
      <c r="BE15" s="85"/>
      <c r="BF15" s="85"/>
      <c r="BG15" s="85"/>
      <c r="BH15" s="85"/>
      <c r="BI15" s="85"/>
      <c r="BJ15" s="85"/>
      <c r="BK15" s="85"/>
      <c r="BL15" s="85"/>
      <c r="BM15" s="85"/>
      <c r="BN15" s="85"/>
      <c r="BO15" s="85"/>
      <c r="BP15" s="85"/>
      <c r="BQ15" s="85"/>
      <c r="BR15" s="85"/>
      <c r="BS15" s="85"/>
      <c r="BT15" s="85"/>
      <c r="BU15" s="85"/>
      <c r="BV15" s="85"/>
      <c r="BW15" s="85"/>
      <c r="BX15" s="85"/>
      <c r="BY15" s="85"/>
      <c r="BZ15" s="85"/>
      <c r="CA15" s="85"/>
      <c r="CB15" s="85"/>
      <c r="CC15" s="85"/>
      <c r="CD15" s="85"/>
      <c r="CE15" s="85"/>
      <c r="CF15" s="85"/>
      <c r="CG15" s="85"/>
      <c r="CH15" s="85"/>
      <c r="CI15" s="85"/>
      <c r="CJ15" s="85"/>
      <c r="CK15" s="85"/>
      <c r="CL15" s="85"/>
      <c r="CM15" s="85"/>
      <c r="CN15" s="85"/>
      <c r="CO15" s="85"/>
      <c r="CP15" s="85"/>
      <c r="CQ15" s="85"/>
      <c r="CR15" s="85"/>
      <c r="CS15" s="85"/>
      <c r="CT15" s="85"/>
      <c r="CU15" s="85"/>
      <c r="CV15" s="85"/>
      <c r="CW15" s="85"/>
      <c r="CX15" s="85"/>
      <c r="CY15" s="85"/>
      <c r="CZ15" s="85"/>
      <c r="DA15" s="85"/>
      <c r="DB15" s="85"/>
      <c r="DC15" s="85"/>
      <c r="DD15" s="85"/>
      <c r="DE15" s="85"/>
      <c r="DF15" s="85"/>
      <c r="DG15" s="85"/>
      <c r="DH15" s="85"/>
      <c r="DI15" s="85"/>
      <c r="DJ15" s="85"/>
      <c r="DK15" s="85"/>
      <c r="DL15" s="85"/>
      <c r="DM15" s="85"/>
      <c r="DN15" s="85"/>
      <c r="DO15" s="85"/>
      <c r="DP15" s="85"/>
      <c r="DQ15" s="85"/>
      <c r="DR15" s="85"/>
      <c r="DS15" s="85"/>
      <c r="DT15" s="85"/>
      <c r="DU15" s="85"/>
      <c r="DV15" s="85"/>
      <c r="DW15" s="85"/>
      <c r="DX15" s="85"/>
      <c r="DY15" s="85"/>
      <c r="DZ15" s="85"/>
      <c r="EA15" s="85"/>
      <c r="EB15" s="85"/>
      <c r="EC15" s="85"/>
      <c r="ED15" s="85"/>
      <c r="EE15" s="85"/>
      <c r="EF15" s="85"/>
      <c r="EG15" s="85"/>
      <c r="EH15" s="85"/>
      <c r="EI15" s="85"/>
      <c r="EJ15" s="85"/>
      <c r="EK15" s="85"/>
      <c r="EL15" s="85"/>
      <c r="EM15" s="85"/>
      <c r="EN15" s="85"/>
      <c r="EO15" s="85"/>
      <c r="EP15" s="85"/>
      <c r="EQ15" s="85"/>
      <c r="ER15" s="85"/>
      <c r="ES15" s="85"/>
      <c r="ET15" s="85"/>
      <c r="EU15" s="85"/>
      <c r="EV15" s="85"/>
      <c r="EW15" s="85"/>
      <c r="EX15" s="85"/>
      <c r="EY15" s="85"/>
      <c r="EZ15" s="85"/>
      <c r="FA15" s="85"/>
      <c r="FB15" s="85"/>
      <c r="FC15" s="85"/>
      <c r="FD15" s="85"/>
      <c r="FE15" s="85"/>
      <c r="FF15" s="85"/>
      <c r="FG15" s="85"/>
      <c r="FH15" s="85"/>
      <c r="FI15" s="85"/>
      <c r="FJ15" s="85"/>
      <c r="FK15" s="85"/>
      <c r="FL15" s="85"/>
      <c r="FM15" s="85"/>
      <c r="FN15" s="85"/>
      <c r="FO15" s="85"/>
      <c r="FP15" s="85"/>
      <c r="FQ15" s="85"/>
      <c r="FR15" s="85"/>
      <c r="FS15" s="85"/>
      <c r="FT15" s="85"/>
      <c r="FU15" s="85"/>
      <c r="FV15" s="85"/>
      <c r="FW15" s="85"/>
      <c r="FX15" s="85"/>
      <c r="FY15" s="85"/>
      <c r="FZ15" s="85"/>
      <c r="GA15" s="85"/>
      <c r="GB15" s="85"/>
      <c r="GC15" s="85"/>
      <c r="GD15" s="85"/>
      <c r="GE15" s="85"/>
      <c r="GF15" s="85"/>
      <c r="GG15" s="85"/>
      <c r="GH15" s="85"/>
      <c r="GI15" s="85"/>
      <c r="GJ15" s="85"/>
      <c r="GK15" s="85"/>
      <c r="GL15" s="85"/>
      <c r="GM15" s="85"/>
      <c r="GN15" s="85"/>
      <c r="GO15" s="85"/>
      <c r="GP15" s="85"/>
      <c r="GQ15" s="85"/>
      <c r="GR15" s="85"/>
      <c r="GS15" s="85"/>
      <c r="GT15" s="85"/>
      <c r="GU15" s="85"/>
      <c r="GV15" s="85"/>
      <c r="GW15" s="85"/>
      <c r="GX15" s="85"/>
      <c r="GY15" s="85"/>
      <c r="GZ15" s="85"/>
      <c r="HA15" s="85"/>
      <c r="HB15" s="85"/>
      <c r="HC15" s="85"/>
      <c r="HD15" s="85"/>
      <c r="HE15" s="85"/>
      <c r="HF15" s="85"/>
      <c r="HG15" s="85"/>
      <c r="HH15" s="85"/>
      <c r="HI15" s="85"/>
      <c r="HJ15" s="85"/>
      <c r="HK15" s="85"/>
      <c r="HL15" s="85"/>
      <c r="HM15" s="85"/>
      <c r="HN15" s="85"/>
      <c r="HO15" s="85"/>
      <c r="HP15" s="85"/>
      <c r="HQ15" s="85"/>
      <c r="HR15" s="85"/>
      <c r="HS15" s="85"/>
      <c r="HT15" s="85"/>
      <c r="HU15" s="85"/>
      <c r="HV15" s="85"/>
      <c r="HW15" s="85"/>
      <c r="HX15" s="85"/>
      <c r="HY15" s="85"/>
      <c r="HZ15" s="85"/>
      <c r="IA15" s="85"/>
      <c r="IB15" s="85"/>
      <c r="IC15" s="85"/>
      <c r="ID15" s="85"/>
      <c r="IE15" s="85"/>
      <c r="IF15" s="85"/>
      <c r="IG15" s="85"/>
      <c r="IH15" s="85"/>
      <c r="II15" s="85"/>
      <c r="IJ15" s="85"/>
    </row>
    <row r="16" spans="1:244" ht="13.5" thickBot="1" x14ac:dyDescent="0.25">
      <c r="A16" s="14" t="s">
        <v>62</v>
      </c>
      <c r="B16" s="15" t="s">
        <v>2</v>
      </c>
      <c r="C16" s="16"/>
      <c r="D16" s="16"/>
      <c r="E16" s="100"/>
      <c r="F16" s="17"/>
    </row>
    <row r="17" spans="1:6" ht="25.5" x14ac:dyDescent="0.2">
      <c r="A17" s="6" t="s">
        <v>309</v>
      </c>
      <c r="B17" s="10" t="s">
        <v>72</v>
      </c>
      <c r="C17" s="18"/>
      <c r="D17" s="3" t="s">
        <v>263</v>
      </c>
      <c r="E17" s="99">
        <v>7334</v>
      </c>
      <c r="F17" s="2">
        <f t="shared" ref="F17:F39" si="1">C17*E17</f>
        <v>0</v>
      </c>
    </row>
    <row r="18" spans="1:6" ht="25.5" x14ac:dyDescent="0.2">
      <c r="A18" s="6" t="s">
        <v>73</v>
      </c>
      <c r="B18" s="10" t="s">
        <v>77</v>
      </c>
      <c r="C18" s="18"/>
      <c r="D18" s="3" t="s">
        <v>263</v>
      </c>
      <c r="E18" s="99">
        <v>9757</v>
      </c>
      <c r="F18" s="2">
        <f t="shared" si="1"/>
        <v>0</v>
      </c>
    </row>
    <row r="19" spans="1:6" ht="25.5" x14ac:dyDescent="0.2">
      <c r="A19" s="6" t="s">
        <v>74</v>
      </c>
      <c r="B19" s="10" t="s">
        <v>78</v>
      </c>
      <c r="C19" s="18"/>
      <c r="D19" s="3" t="s">
        <v>263</v>
      </c>
      <c r="E19" s="99">
        <v>1515</v>
      </c>
      <c r="F19" s="2">
        <f t="shared" si="1"/>
        <v>0</v>
      </c>
    </row>
    <row r="20" spans="1:6" x14ac:dyDescent="0.2">
      <c r="A20" s="6" t="s">
        <v>75</v>
      </c>
      <c r="B20" s="10" t="s">
        <v>231</v>
      </c>
      <c r="C20" s="18"/>
      <c r="D20" s="3" t="s">
        <v>263</v>
      </c>
      <c r="E20" s="99">
        <v>2230</v>
      </c>
      <c r="F20" s="2">
        <f t="shared" si="1"/>
        <v>0</v>
      </c>
    </row>
    <row r="21" spans="1:6" ht="51" x14ac:dyDescent="0.2">
      <c r="A21" s="6" t="s">
        <v>76</v>
      </c>
      <c r="B21" s="10" t="s">
        <v>382</v>
      </c>
      <c r="C21" s="18"/>
      <c r="D21" s="3" t="s">
        <v>263</v>
      </c>
      <c r="E21" s="99">
        <v>33136</v>
      </c>
      <c r="F21" s="2">
        <f t="shared" si="1"/>
        <v>0</v>
      </c>
    </row>
    <row r="22" spans="1:6" ht="25.5" x14ac:dyDescent="0.2">
      <c r="A22" s="6" t="s">
        <v>310</v>
      </c>
      <c r="B22" s="10" t="s">
        <v>79</v>
      </c>
      <c r="C22" s="18"/>
      <c r="D22" s="3" t="s">
        <v>263</v>
      </c>
      <c r="E22" s="99">
        <v>19170</v>
      </c>
      <c r="F22" s="2">
        <f t="shared" si="1"/>
        <v>0</v>
      </c>
    </row>
    <row r="23" spans="1:6" x14ac:dyDescent="0.2">
      <c r="A23" s="6" t="s">
        <v>351</v>
      </c>
      <c r="B23" s="10" t="s">
        <v>80</v>
      </c>
      <c r="C23" s="18"/>
      <c r="D23" s="3" t="s">
        <v>263</v>
      </c>
      <c r="E23" s="99">
        <v>2579</v>
      </c>
      <c r="F23" s="2">
        <f t="shared" si="1"/>
        <v>0</v>
      </c>
    </row>
    <row r="24" spans="1:6" s="81" customFormat="1" ht="25.5" x14ac:dyDescent="0.2">
      <c r="A24" s="6" t="s">
        <v>311</v>
      </c>
      <c r="B24" s="9" t="s">
        <v>81</v>
      </c>
      <c r="C24" s="18"/>
      <c r="D24" s="3" t="s">
        <v>64</v>
      </c>
      <c r="E24" s="99">
        <v>647</v>
      </c>
      <c r="F24" s="2">
        <f t="shared" si="1"/>
        <v>0</v>
      </c>
    </row>
    <row r="25" spans="1:6" ht="12.75" customHeight="1" x14ac:dyDescent="0.2">
      <c r="A25" s="20" t="s">
        <v>312</v>
      </c>
      <c r="B25" s="11" t="s">
        <v>299</v>
      </c>
      <c r="C25" s="18"/>
      <c r="D25" s="21" t="s">
        <v>64</v>
      </c>
      <c r="E25" s="99">
        <v>760</v>
      </c>
      <c r="F25" s="2">
        <f t="shared" si="1"/>
        <v>0</v>
      </c>
    </row>
    <row r="26" spans="1:6" ht="25.5" x14ac:dyDescent="0.2">
      <c r="A26" s="20" t="s">
        <v>313</v>
      </c>
      <c r="B26" s="11" t="s">
        <v>265</v>
      </c>
      <c r="C26" s="18"/>
      <c r="D26" s="21" t="s">
        <v>64</v>
      </c>
      <c r="E26" s="99">
        <v>240</v>
      </c>
      <c r="F26" s="2">
        <f t="shared" si="1"/>
        <v>0</v>
      </c>
    </row>
    <row r="27" spans="1:6" ht="24.75" customHeight="1" x14ac:dyDescent="0.2">
      <c r="A27" s="6" t="s">
        <v>314</v>
      </c>
      <c r="B27" s="10" t="s">
        <v>82</v>
      </c>
      <c r="C27" s="18"/>
      <c r="D27" s="3" t="s">
        <v>64</v>
      </c>
      <c r="E27" s="99">
        <v>541</v>
      </c>
      <c r="F27" s="2">
        <f t="shared" si="1"/>
        <v>0</v>
      </c>
    </row>
    <row r="28" spans="1:6" ht="38.25" x14ac:dyDescent="0.2">
      <c r="A28" s="6" t="s">
        <v>315</v>
      </c>
      <c r="B28" s="10" t="s">
        <v>167</v>
      </c>
      <c r="C28" s="18"/>
      <c r="D28" s="3" t="s">
        <v>64</v>
      </c>
      <c r="E28" s="99">
        <v>903</v>
      </c>
      <c r="F28" s="2">
        <f t="shared" si="1"/>
        <v>0</v>
      </c>
    </row>
    <row r="29" spans="1:6" x14ac:dyDescent="0.2">
      <c r="A29" s="6" t="s">
        <v>83</v>
      </c>
      <c r="B29" s="10" t="s">
        <v>84</v>
      </c>
      <c r="C29" s="18"/>
      <c r="D29" s="3" t="s">
        <v>263</v>
      </c>
      <c r="E29" s="99">
        <v>6928</v>
      </c>
      <c r="F29" s="2">
        <f t="shared" si="1"/>
        <v>0</v>
      </c>
    </row>
    <row r="30" spans="1:6" s="81" customFormat="1" ht="25.5" x14ac:dyDescent="0.2">
      <c r="A30" s="6" t="s">
        <v>243</v>
      </c>
      <c r="B30" s="10" t="s">
        <v>85</v>
      </c>
      <c r="C30" s="18"/>
      <c r="D30" s="3" t="s">
        <v>263</v>
      </c>
      <c r="E30" s="99">
        <v>6685</v>
      </c>
      <c r="F30" s="2">
        <f t="shared" si="1"/>
        <v>0</v>
      </c>
    </row>
    <row r="31" spans="1:6" s="81" customFormat="1" ht="25.5" customHeight="1" x14ac:dyDescent="0.2">
      <c r="A31" s="6" t="s">
        <v>244</v>
      </c>
      <c r="B31" s="10" t="s">
        <v>300</v>
      </c>
      <c r="C31" s="18"/>
      <c r="D31" s="3" t="s">
        <v>64</v>
      </c>
      <c r="E31" s="99">
        <v>2109</v>
      </c>
      <c r="F31" s="2">
        <f t="shared" si="1"/>
        <v>0</v>
      </c>
    </row>
    <row r="32" spans="1:6" ht="38.25" x14ac:dyDescent="0.2">
      <c r="A32" s="6" t="s">
        <v>350</v>
      </c>
      <c r="B32" s="10" t="s">
        <v>363</v>
      </c>
      <c r="C32" s="18"/>
      <c r="D32" s="3" t="s">
        <v>64</v>
      </c>
      <c r="E32" s="99">
        <v>4237</v>
      </c>
      <c r="F32" s="2">
        <f t="shared" si="1"/>
        <v>0</v>
      </c>
    </row>
    <row r="33" spans="1:6" ht="25.5" x14ac:dyDescent="0.2">
      <c r="A33" s="6" t="s">
        <v>86</v>
      </c>
      <c r="B33" s="10" t="s">
        <v>355</v>
      </c>
      <c r="C33" s="18"/>
      <c r="D33" s="3" t="s">
        <v>64</v>
      </c>
      <c r="E33" s="99">
        <v>341</v>
      </c>
      <c r="F33" s="2">
        <f t="shared" si="1"/>
        <v>0</v>
      </c>
    </row>
    <row r="34" spans="1:6" s="82" customFormat="1" x14ac:dyDescent="0.2">
      <c r="A34" s="6" t="s">
        <v>316</v>
      </c>
      <c r="B34" s="10" t="s">
        <v>87</v>
      </c>
      <c r="C34" s="18"/>
      <c r="D34" s="3" t="s">
        <v>64</v>
      </c>
      <c r="E34" s="99">
        <v>1424</v>
      </c>
      <c r="F34" s="2">
        <f t="shared" si="1"/>
        <v>0</v>
      </c>
    </row>
    <row r="35" spans="1:6" x14ac:dyDescent="0.2">
      <c r="A35" s="6" t="s">
        <v>317</v>
      </c>
      <c r="B35" s="10" t="s">
        <v>307</v>
      </c>
      <c r="C35" s="18"/>
      <c r="D35" s="22" t="s">
        <v>64</v>
      </c>
      <c r="E35" s="99">
        <v>1575</v>
      </c>
      <c r="F35" s="2">
        <f>C35*E35</f>
        <v>0</v>
      </c>
    </row>
    <row r="36" spans="1:6" x14ac:dyDescent="0.2">
      <c r="A36" s="6" t="s">
        <v>88</v>
      </c>
      <c r="B36" s="10" t="s">
        <v>89</v>
      </c>
      <c r="C36" s="18"/>
      <c r="D36" s="3" t="s">
        <v>64</v>
      </c>
      <c r="E36" s="99">
        <v>25</v>
      </c>
      <c r="F36" s="2">
        <f t="shared" si="1"/>
        <v>0</v>
      </c>
    </row>
    <row r="37" spans="1:6" x14ac:dyDescent="0.2">
      <c r="A37" s="6" t="s">
        <v>90</v>
      </c>
      <c r="B37" s="10" t="s">
        <v>89</v>
      </c>
      <c r="C37" s="18"/>
      <c r="D37" s="3" t="s">
        <v>64</v>
      </c>
      <c r="E37" s="99">
        <v>100</v>
      </c>
      <c r="F37" s="2">
        <f t="shared" si="1"/>
        <v>0</v>
      </c>
    </row>
    <row r="38" spans="1:6" x14ac:dyDescent="0.2">
      <c r="A38" s="6" t="s">
        <v>91</v>
      </c>
      <c r="B38" s="10" t="s">
        <v>89</v>
      </c>
      <c r="C38" s="18"/>
      <c r="D38" s="3" t="s">
        <v>64</v>
      </c>
      <c r="E38" s="99">
        <v>500</v>
      </c>
      <c r="F38" s="2">
        <f t="shared" si="1"/>
        <v>0</v>
      </c>
    </row>
    <row r="39" spans="1:6" ht="20.100000000000001" customHeight="1" x14ac:dyDescent="0.2">
      <c r="A39" s="6" t="s">
        <v>92</v>
      </c>
      <c r="B39" s="10" t="s">
        <v>89</v>
      </c>
      <c r="C39" s="18"/>
      <c r="D39" s="3" t="s">
        <v>64</v>
      </c>
      <c r="E39" s="99">
        <v>1000</v>
      </c>
      <c r="F39" s="2">
        <f t="shared" si="1"/>
        <v>0</v>
      </c>
    </row>
    <row r="40" spans="1:6" ht="13.5" thickBot="1" x14ac:dyDescent="0.25">
      <c r="A40" s="14" t="s">
        <v>63</v>
      </c>
      <c r="B40" s="15" t="s">
        <v>3</v>
      </c>
      <c r="C40" s="16"/>
      <c r="D40" s="16"/>
      <c r="E40" s="100"/>
      <c r="F40" s="17"/>
    </row>
    <row r="41" spans="1:6" x14ac:dyDescent="0.2">
      <c r="A41" s="6" t="s">
        <v>93</v>
      </c>
      <c r="B41" s="9" t="s">
        <v>94</v>
      </c>
      <c r="C41" s="19"/>
      <c r="D41" s="3" t="s">
        <v>263</v>
      </c>
      <c r="E41" s="99">
        <v>76</v>
      </c>
      <c r="F41" s="2">
        <f>C41*E41</f>
        <v>0</v>
      </c>
    </row>
    <row r="42" spans="1:6" s="81" customFormat="1" x14ac:dyDescent="0.2">
      <c r="A42" s="6" t="s">
        <v>245</v>
      </c>
      <c r="B42" s="10" t="s">
        <v>364</v>
      </c>
      <c r="C42" s="18"/>
      <c r="D42" s="8" t="s">
        <v>263</v>
      </c>
      <c r="E42" s="99">
        <v>1872</v>
      </c>
      <c r="F42" s="2">
        <f t="shared" ref="F42:F49" si="2">C42*E42</f>
        <v>0</v>
      </c>
    </row>
    <row r="43" spans="1:6" x14ac:dyDescent="0.2">
      <c r="A43" s="6" t="s">
        <v>246</v>
      </c>
      <c r="B43" s="10" t="s">
        <v>95</v>
      </c>
      <c r="C43" s="18"/>
      <c r="D43" s="8" t="s">
        <v>64</v>
      </c>
      <c r="E43" s="99">
        <v>641</v>
      </c>
      <c r="F43" s="2">
        <f t="shared" si="2"/>
        <v>0</v>
      </c>
    </row>
    <row r="44" spans="1:6" x14ac:dyDescent="0.2">
      <c r="A44" s="6" t="s">
        <v>318</v>
      </c>
      <c r="B44" s="10" t="s">
        <v>365</v>
      </c>
      <c r="C44" s="18"/>
      <c r="D44" s="8" t="s">
        <v>264</v>
      </c>
      <c r="E44" s="99">
        <v>190</v>
      </c>
      <c r="F44" s="2">
        <f t="shared" si="2"/>
        <v>0</v>
      </c>
    </row>
    <row r="45" spans="1:6" x14ac:dyDescent="0.2">
      <c r="A45" s="6" t="s">
        <v>247</v>
      </c>
      <c r="B45" s="10" t="s">
        <v>96</v>
      </c>
      <c r="C45" s="18"/>
      <c r="D45" s="8" t="s">
        <v>64</v>
      </c>
      <c r="E45" s="99">
        <v>578</v>
      </c>
      <c r="F45" s="2">
        <f t="shared" si="2"/>
        <v>0</v>
      </c>
    </row>
    <row r="46" spans="1:6" x14ac:dyDescent="0.2">
      <c r="A46" s="6" t="s">
        <v>31</v>
      </c>
      <c r="B46" s="10" t="s">
        <v>4</v>
      </c>
      <c r="C46" s="18"/>
      <c r="D46" s="8" t="s">
        <v>64</v>
      </c>
      <c r="E46" s="99">
        <v>25</v>
      </c>
      <c r="F46" s="2">
        <f t="shared" si="2"/>
        <v>0</v>
      </c>
    </row>
    <row r="47" spans="1:6" x14ac:dyDescent="0.2">
      <c r="A47" s="6" t="s">
        <v>32</v>
      </c>
      <c r="B47" s="10" t="s">
        <v>4</v>
      </c>
      <c r="C47" s="18"/>
      <c r="D47" s="8" t="s">
        <v>64</v>
      </c>
      <c r="E47" s="99">
        <v>100</v>
      </c>
      <c r="F47" s="2">
        <f t="shared" si="2"/>
        <v>0</v>
      </c>
    </row>
    <row r="48" spans="1:6" x14ac:dyDescent="0.2">
      <c r="A48" s="6" t="s">
        <v>33</v>
      </c>
      <c r="B48" s="10" t="s">
        <v>4</v>
      </c>
      <c r="C48" s="18"/>
      <c r="D48" s="8" t="s">
        <v>64</v>
      </c>
      <c r="E48" s="99">
        <v>500</v>
      </c>
      <c r="F48" s="2">
        <f t="shared" si="2"/>
        <v>0</v>
      </c>
    </row>
    <row r="49" spans="1:6" ht="20.100000000000001" customHeight="1" x14ac:dyDescent="0.2">
      <c r="A49" s="6" t="s">
        <v>34</v>
      </c>
      <c r="B49" s="10" t="s">
        <v>4</v>
      </c>
      <c r="C49" s="18"/>
      <c r="D49" s="8" t="s">
        <v>64</v>
      </c>
      <c r="E49" s="99">
        <v>1000</v>
      </c>
      <c r="F49" s="2">
        <f t="shared" si="2"/>
        <v>0</v>
      </c>
    </row>
    <row r="50" spans="1:6" ht="13.5" thickBot="1" x14ac:dyDescent="0.25">
      <c r="A50" s="14" t="s">
        <v>134</v>
      </c>
      <c r="B50" s="15" t="s">
        <v>5</v>
      </c>
      <c r="C50" s="16"/>
      <c r="D50" s="16"/>
      <c r="E50" s="100"/>
      <c r="F50" s="17"/>
    </row>
    <row r="51" spans="1:6" ht="25.5" x14ac:dyDescent="0.2">
      <c r="A51" s="6" t="s">
        <v>97</v>
      </c>
      <c r="B51" s="9" t="s">
        <v>387</v>
      </c>
      <c r="C51" s="19"/>
      <c r="D51" s="3" t="s">
        <v>263</v>
      </c>
      <c r="E51" s="99">
        <v>3746</v>
      </c>
      <c r="F51" s="2">
        <f>C51*E51</f>
        <v>0</v>
      </c>
    </row>
    <row r="52" spans="1:6" ht="25.5" x14ac:dyDescent="0.2">
      <c r="A52" s="6" t="s">
        <v>97</v>
      </c>
      <c r="B52" s="9" t="s">
        <v>388</v>
      </c>
      <c r="C52" s="19"/>
      <c r="D52" s="3" t="s">
        <v>263</v>
      </c>
      <c r="E52" s="99">
        <v>3588</v>
      </c>
      <c r="F52" s="2">
        <f>C52*E52</f>
        <v>0</v>
      </c>
    </row>
    <row r="53" spans="1:6" ht="12.75" customHeight="1" x14ac:dyDescent="0.2">
      <c r="A53" s="6" t="s">
        <v>319</v>
      </c>
      <c r="B53" s="9" t="s">
        <v>257</v>
      </c>
      <c r="C53" s="19"/>
      <c r="D53" s="3" t="s">
        <v>263</v>
      </c>
      <c r="E53" s="99">
        <v>3844</v>
      </c>
      <c r="F53" s="2">
        <f t="shared" ref="F53:F55" si="3">C53*E53</f>
        <v>0</v>
      </c>
    </row>
    <row r="54" spans="1:6" s="80" customFormat="1" ht="12.75" customHeight="1" x14ac:dyDescent="0.2">
      <c r="A54" s="6"/>
      <c r="B54" s="9" t="s">
        <v>417</v>
      </c>
      <c r="C54" s="19"/>
      <c r="D54" s="3" t="s">
        <v>64</v>
      </c>
      <c r="E54" s="99">
        <v>814</v>
      </c>
      <c r="F54" s="2">
        <f t="shared" si="3"/>
        <v>0</v>
      </c>
    </row>
    <row r="55" spans="1:6" ht="25.5" x14ac:dyDescent="0.2">
      <c r="A55" s="6" t="s">
        <v>98</v>
      </c>
      <c r="B55" s="9" t="s">
        <v>422</v>
      </c>
      <c r="C55" s="18"/>
      <c r="D55" s="3" t="s">
        <v>263</v>
      </c>
      <c r="E55" s="99">
        <v>1947</v>
      </c>
      <c r="F55" s="2">
        <f t="shared" si="3"/>
        <v>0</v>
      </c>
    </row>
    <row r="56" spans="1:6" ht="25.5" x14ac:dyDescent="0.2">
      <c r="A56" s="6" t="s">
        <v>320</v>
      </c>
      <c r="B56" s="9" t="s">
        <v>423</v>
      </c>
      <c r="C56" s="18"/>
      <c r="D56" s="3" t="s">
        <v>263</v>
      </c>
      <c r="E56" s="99">
        <v>2437</v>
      </c>
      <c r="F56" s="2">
        <f t="shared" ref="F56:F63" si="4">C56*E56</f>
        <v>0</v>
      </c>
    </row>
    <row r="57" spans="1:6" s="83" customFormat="1" ht="25.5" x14ac:dyDescent="0.2">
      <c r="A57" s="6" t="s">
        <v>102</v>
      </c>
      <c r="B57" s="9" t="s">
        <v>424</v>
      </c>
      <c r="C57" s="18"/>
      <c r="D57" s="3" t="s">
        <v>263</v>
      </c>
      <c r="E57" s="99">
        <v>3261</v>
      </c>
      <c r="F57" s="2">
        <f t="shared" si="4"/>
        <v>0</v>
      </c>
    </row>
    <row r="58" spans="1:6" s="83" customFormat="1" x14ac:dyDescent="0.2">
      <c r="A58" s="6" t="s">
        <v>321</v>
      </c>
      <c r="B58" s="11" t="s">
        <v>322</v>
      </c>
      <c r="C58" s="18"/>
      <c r="D58" s="8" t="s">
        <v>264</v>
      </c>
      <c r="E58" s="99">
        <v>3123</v>
      </c>
      <c r="F58" s="2">
        <f>C58*E58</f>
        <v>0</v>
      </c>
    </row>
    <row r="59" spans="1:6" s="82" customFormat="1" x14ac:dyDescent="0.2">
      <c r="A59" s="6" t="s">
        <v>349</v>
      </c>
      <c r="B59" s="11" t="s">
        <v>266</v>
      </c>
      <c r="C59" s="18"/>
      <c r="D59" s="8" t="s">
        <v>263</v>
      </c>
      <c r="E59" s="99">
        <v>372</v>
      </c>
      <c r="F59" s="2">
        <f>C59*E59</f>
        <v>0</v>
      </c>
    </row>
    <row r="60" spans="1:6" ht="38.25" x14ac:dyDescent="0.2">
      <c r="A60" s="6" t="s">
        <v>267</v>
      </c>
      <c r="B60" s="11" t="s">
        <v>425</v>
      </c>
      <c r="C60" s="18"/>
      <c r="D60" s="8" t="s">
        <v>263</v>
      </c>
      <c r="E60" s="99">
        <v>8023</v>
      </c>
      <c r="F60" s="2">
        <f>C60*E60</f>
        <v>0</v>
      </c>
    </row>
    <row r="61" spans="1:6" ht="25.5" x14ac:dyDescent="0.2">
      <c r="A61" s="6" t="s">
        <v>99</v>
      </c>
      <c r="B61" s="10" t="s">
        <v>305</v>
      </c>
      <c r="C61" s="18"/>
      <c r="D61" s="8" t="s">
        <v>263</v>
      </c>
      <c r="E61" s="99">
        <v>11819</v>
      </c>
      <c r="F61" s="2">
        <f t="shared" si="4"/>
        <v>0</v>
      </c>
    </row>
    <row r="62" spans="1:6" x14ac:dyDescent="0.2">
      <c r="A62" s="6" t="s">
        <v>101</v>
      </c>
      <c r="B62" s="10" t="s">
        <v>100</v>
      </c>
      <c r="C62" s="18"/>
      <c r="D62" s="8" t="s">
        <v>263</v>
      </c>
      <c r="E62" s="99">
        <v>2567</v>
      </c>
      <c r="F62" s="2">
        <f t="shared" si="4"/>
        <v>0</v>
      </c>
    </row>
    <row r="63" spans="1:6" s="76" customFormat="1" ht="25.5" x14ac:dyDescent="0.2">
      <c r="A63" s="6" t="s">
        <v>323</v>
      </c>
      <c r="B63" s="10" t="s">
        <v>389</v>
      </c>
      <c r="C63" s="18"/>
      <c r="D63" s="8" t="s">
        <v>263</v>
      </c>
      <c r="E63" s="99">
        <v>3540</v>
      </c>
      <c r="F63" s="2">
        <f t="shared" si="4"/>
        <v>0</v>
      </c>
    </row>
    <row r="64" spans="1:6" s="81" customFormat="1" ht="13.5" thickBot="1" x14ac:dyDescent="0.25">
      <c r="A64" s="14" t="s">
        <v>135</v>
      </c>
      <c r="B64" s="15" t="s">
        <v>6</v>
      </c>
      <c r="C64" s="16"/>
      <c r="D64" s="16"/>
      <c r="E64" s="100"/>
      <c r="F64" s="17"/>
    </row>
    <row r="65" spans="1:6" s="81" customFormat="1" x14ac:dyDescent="0.2">
      <c r="A65" s="6" t="s">
        <v>103</v>
      </c>
      <c r="B65" s="9" t="s">
        <v>426</v>
      </c>
      <c r="C65" s="18"/>
      <c r="D65" s="3" t="s">
        <v>64</v>
      </c>
      <c r="E65" s="99">
        <v>68</v>
      </c>
      <c r="F65" s="2">
        <f>C65*E65</f>
        <v>0</v>
      </c>
    </row>
    <row r="66" spans="1:6" s="81" customFormat="1" x14ac:dyDescent="0.2">
      <c r="A66" s="6" t="s">
        <v>325</v>
      </c>
      <c r="B66" s="9" t="s">
        <v>366</v>
      </c>
      <c r="C66" s="18"/>
      <c r="D66" s="3" t="s">
        <v>264</v>
      </c>
      <c r="E66" s="99">
        <v>207</v>
      </c>
      <c r="F66" s="2">
        <f>C66*E66</f>
        <v>0</v>
      </c>
    </row>
    <row r="67" spans="1:6" ht="29.25" customHeight="1" x14ac:dyDescent="0.2">
      <c r="A67" s="6" t="s">
        <v>352</v>
      </c>
      <c r="B67" s="10" t="s">
        <v>381</v>
      </c>
      <c r="C67" s="18"/>
      <c r="D67" s="8" t="s">
        <v>264</v>
      </c>
      <c r="E67" s="99">
        <v>869</v>
      </c>
      <c r="F67" s="2">
        <f>C67*E67</f>
        <v>0</v>
      </c>
    </row>
    <row r="68" spans="1:6" ht="13.5" thickBot="1" x14ac:dyDescent="0.25">
      <c r="A68" s="14" t="s">
        <v>136</v>
      </c>
      <c r="B68" s="15" t="s">
        <v>7</v>
      </c>
      <c r="C68" s="16"/>
      <c r="D68" s="16"/>
      <c r="E68" s="100"/>
      <c r="F68" s="17"/>
    </row>
    <row r="69" spans="1:6" ht="25.5" x14ac:dyDescent="0.2">
      <c r="A69" s="6" t="s">
        <v>326</v>
      </c>
      <c r="B69" s="9" t="s">
        <v>367</v>
      </c>
      <c r="C69" s="19"/>
      <c r="D69" s="3" t="s">
        <v>263</v>
      </c>
      <c r="E69" s="99">
        <v>796</v>
      </c>
      <c r="F69" s="2">
        <f>C69*E69</f>
        <v>0</v>
      </c>
    </row>
    <row r="70" spans="1:6" ht="25.5" x14ac:dyDescent="0.2">
      <c r="A70" s="6" t="s">
        <v>327</v>
      </c>
      <c r="B70" s="10" t="s">
        <v>105</v>
      </c>
      <c r="C70" s="19"/>
      <c r="D70" s="3" t="s">
        <v>64</v>
      </c>
      <c r="E70" s="104" t="s">
        <v>168</v>
      </c>
      <c r="F70" s="2">
        <f>IF(ISERROR(C70*E70),0,C70*E70)</f>
        <v>0</v>
      </c>
    </row>
    <row r="71" spans="1:6" s="81" customFormat="1" x14ac:dyDescent="0.2">
      <c r="A71" s="6" t="s">
        <v>328</v>
      </c>
      <c r="B71" s="10" t="s">
        <v>8</v>
      </c>
      <c r="C71" s="19"/>
      <c r="D71" s="3" t="s">
        <v>64</v>
      </c>
      <c r="E71" s="104" t="s">
        <v>168</v>
      </c>
      <c r="F71" s="2">
        <f>IF(ISERROR(C71*E71),0,C71*E71)</f>
        <v>0</v>
      </c>
    </row>
    <row r="72" spans="1:6" s="81" customFormat="1" ht="25.5" x14ac:dyDescent="0.2">
      <c r="A72" s="6" t="s">
        <v>345</v>
      </c>
      <c r="B72" s="10" t="s">
        <v>368</v>
      </c>
      <c r="C72" s="19"/>
      <c r="D72" s="8" t="s">
        <v>64</v>
      </c>
      <c r="E72" s="99">
        <v>1636</v>
      </c>
      <c r="F72" s="2">
        <f>C72*E72</f>
        <v>0</v>
      </c>
    </row>
    <row r="73" spans="1:6" s="81" customFormat="1" ht="12.75" customHeight="1" x14ac:dyDescent="0.2">
      <c r="A73" s="6" t="s">
        <v>346</v>
      </c>
      <c r="B73" s="10" t="s">
        <v>369</v>
      </c>
      <c r="C73" s="19"/>
      <c r="D73" s="8" t="s">
        <v>64</v>
      </c>
      <c r="E73" s="99">
        <v>344</v>
      </c>
      <c r="F73" s="2">
        <f>C73*E73</f>
        <v>0</v>
      </c>
    </row>
    <row r="74" spans="1:6" s="81" customFormat="1" ht="25.5" x14ac:dyDescent="0.2">
      <c r="A74" s="6" t="s">
        <v>347</v>
      </c>
      <c r="B74" s="10" t="s">
        <v>303</v>
      </c>
      <c r="C74" s="19"/>
      <c r="D74" s="8"/>
      <c r="E74" s="99">
        <v>1162</v>
      </c>
      <c r="F74" s="2">
        <f>C74*E74</f>
        <v>0</v>
      </c>
    </row>
    <row r="75" spans="1:6" ht="25.5" x14ac:dyDescent="0.2">
      <c r="A75" s="6" t="s">
        <v>348</v>
      </c>
      <c r="B75" s="10" t="s">
        <v>370</v>
      </c>
      <c r="C75" s="19"/>
      <c r="D75" s="8" t="s">
        <v>64</v>
      </c>
      <c r="E75" s="99">
        <v>387</v>
      </c>
      <c r="F75" s="2">
        <f>C75*E75</f>
        <v>0</v>
      </c>
    </row>
    <row r="76" spans="1:6" x14ac:dyDescent="0.2">
      <c r="A76" s="6" t="s">
        <v>104</v>
      </c>
      <c r="B76" s="10" t="s">
        <v>106</v>
      </c>
      <c r="C76" s="18"/>
      <c r="D76" s="8" t="s">
        <v>263</v>
      </c>
      <c r="E76" s="99">
        <v>510</v>
      </c>
      <c r="F76" s="2">
        <f t="shared" ref="F76:F81" si="5">C76*E76</f>
        <v>0</v>
      </c>
    </row>
    <row r="77" spans="1:6" x14ac:dyDescent="0.2">
      <c r="A77" s="6" t="s">
        <v>329</v>
      </c>
      <c r="B77" s="10" t="s">
        <v>107</v>
      </c>
      <c r="C77" s="18"/>
      <c r="D77" s="8" t="s">
        <v>263</v>
      </c>
      <c r="E77" s="99">
        <v>1021</v>
      </c>
      <c r="F77" s="2">
        <f t="shared" si="5"/>
        <v>0</v>
      </c>
    </row>
    <row r="78" spans="1:6" x14ac:dyDescent="0.2">
      <c r="A78" s="7" t="s">
        <v>258</v>
      </c>
      <c r="B78" s="10" t="s">
        <v>259</v>
      </c>
      <c r="C78" s="18"/>
      <c r="D78" s="8" t="s">
        <v>64</v>
      </c>
      <c r="E78" s="99">
        <v>25</v>
      </c>
      <c r="F78" s="2">
        <f t="shared" si="5"/>
        <v>0</v>
      </c>
    </row>
    <row r="79" spans="1:6" x14ac:dyDescent="0.2">
      <c r="A79" s="7" t="s">
        <v>260</v>
      </c>
      <c r="B79" s="10" t="s">
        <v>259</v>
      </c>
      <c r="C79" s="18"/>
      <c r="D79" s="8" t="s">
        <v>64</v>
      </c>
      <c r="E79" s="99">
        <v>100</v>
      </c>
      <c r="F79" s="2">
        <f t="shared" si="5"/>
        <v>0</v>
      </c>
    </row>
    <row r="80" spans="1:6" x14ac:dyDescent="0.2">
      <c r="A80" s="7" t="s">
        <v>261</v>
      </c>
      <c r="B80" s="10" t="s">
        <v>259</v>
      </c>
      <c r="C80" s="18"/>
      <c r="D80" s="8" t="s">
        <v>64</v>
      </c>
      <c r="E80" s="99">
        <v>500</v>
      </c>
      <c r="F80" s="2">
        <f t="shared" si="5"/>
        <v>0</v>
      </c>
    </row>
    <row r="81" spans="1:243" ht="20.100000000000001" customHeight="1" x14ac:dyDescent="0.2">
      <c r="A81" s="7" t="s">
        <v>262</v>
      </c>
      <c r="B81" s="10" t="s">
        <v>259</v>
      </c>
      <c r="C81" s="18"/>
      <c r="D81" s="8" t="s">
        <v>64</v>
      </c>
      <c r="E81" s="99">
        <v>1000</v>
      </c>
      <c r="F81" s="2">
        <f t="shared" si="5"/>
        <v>0</v>
      </c>
    </row>
    <row r="82" spans="1:243" s="81" customFormat="1" ht="13.5" thickBot="1" x14ac:dyDescent="0.25">
      <c r="A82" s="14" t="s">
        <v>137</v>
      </c>
      <c r="B82" s="15" t="s">
        <v>0</v>
      </c>
      <c r="C82" s="16"/>
      <c r="D82" s="16"/>
      <c r="E82" s="100"/>
      <c r="F82" s="17"/>
      <c r="G82" s="79"/>
      <c r="H82" s="79"/>
      <c r="I82" s="79"/>
      <c r="J82" s="79"/>
      <c r="K82" s="79"/>
      <c r="L82" s="79"/>
      <c r="M82" s="79"/>
      <c r="N82" s="79"/>
      <c r="O82" s="79"/>
      <c r="P82" s="79"/>
      <c r="Q82" s="79"/>
      <c r="R82" s="79"/>
      <c r="S82" s="79"/>
      <c r="T82" s="79"/>
      <c r="U82" s="79"/>
      <c r="V82" s="79"/>
      <c r="W82" s="79"/>
      <c r="X82" s="79"/>
      <c r="Y82" s="79"/>
      <c r="Z82" s="79"/>
      <c r="AA82" s="79"/>
      <c r="AB82" s="79"/>
      <c r="AC82" s="79"/>
      <c r="AD82" s="79"/>
      <c r="AE82" s="79"/>
      <c r="AF82" s="79"/>
      <c r="AG82" s="79"/>
      <c r="AH82" s="79"/>
      <c r="AI82" s="79"/>
      <c r="AJ82" s="79"/>
      <c r="AK82" s="79"/>
      <c r="AL82" s="79"/>
      <c r="AM82" s="79"/>
      <c r="AN82" s="79"/>
      <c r="AO82" s="79"/>
      <c r="AP82" s="79"/>
      <c r="AQ82" s="79"/>
      <c r="AR82" s="79"/>
      <c r="AS82" s="79"/>
      <c r="AT82" s="79"/>
      <c r="AU82" s="79"/>
      <c r="AV82" s="79"/>
      <c r="AW82" s="79"/>
      <c r="AX82" s="79"/>
      <c r="AY82" s="79"/>
      <c r="AZ82" s="79"/>
      <c r="BA82" s="79"/>
      <c r="BB82" s="79"/>
      <c r="BC82" s="79"/>
      <c r="BD82" s="79"/>
      <c r="BE82" s="79"/>
      <c r="BF82" s="79"/>
      <c r="BG82" s="79"/>
      <c r="BH82" s="79"/>
      <c r="BI82" s="79"/>
      <c r="BJ82" s="79"/>
      <c r="BK82" s="79"/>
      <c r="BL82" s="79"/>
      <c r="BM82" s="79"/>
      <c r="BN82" s="79"/>
      <c r="BO82" s="79"/>
      <c r="BP82" s="79"/>
      <c r="BQ82" s="79"/>
      <c r="BR82" s="79"/>
      <c r="BS82" s="79"/>
      <c r="BT82" s="79"/>
      <c r="BU82" s="79"/>
      <c r="BV82" s="79"/>
      <c r="BW82" s="79"/>
      <c r="BX82" s="79"/>
      <c r="BY82" s="79"/>
      <c r="BZ82" s="79"/>
      <c r="CA82" s="79"/>
      <c r="CB82" s="79"/>
      <c r="CC82" s="79"/>
      <c r="CD82" s="79"/>
      <c r="CE82" s="79"/>
      <c r="CF82" s="79"/>
      <c r="CG82" s="79"/>
      <c r="CH82" s="79"/>
      <c r="CI82" s="79"/>
      <c r="CJ82" s="79"/>
      <c r="CK82" s="79"/>
      <c r="CL82" s="79"/>
      <c r="CM82" s="79"/>
      <c r="CN82" s="79"/>
      <c r="CO82" s="79"/>
      <c r="CP82" s="79"/>
      <c r="CQ82" s="79"/>
      <c r="CR82" s="79"/>
      <c r="CS82" s="79"/>
      <c r="CT82" s="79"/>
      <c r="CU82" s="79"/>
      <c r="CV82" s="79"/>
      <c r="CW82" s="79"/>
      <c r="CX82" s="79"/>
      <c r="CY82" s="79"/>
      <c r="CZ82" s="79"/>
      <c r="DA82" s="79"/>
      <c r="DB82" s="79"/>
      <c r="DC82" s="79"/>
      <c r="DD82" s="79"/>
      <c r="DE82" s="79"/>
      <c r="DF82" s="79"/>
      <c r="DG82" s="79"/>
      <c r="DH82" s="79"/>
      <c r="DI82" s="79"/>
      <c r="DJ82" s="79"/>
      <c r="DK82" s="79"/>
      <c r="DL82" s="79"/>
      <c r="DM82" s="79"/>
      <c r="DN82" s="79"/>
      <c r="DO82" s="79"/>
      <c r="DP82" s="79"/>
      <c r="DQ82" s="79"/>
      <c r="DR82" s="79"/>
      <c r="DS82" s="79"/>
      <c r="DT82" s="79"/>
      <c r="DU82" s="79"/>
      <c r="DV82" s="79"/>
      <c r="DW82" s="79"/>
      <c r="DX82" s="79"/>
      <c r="DY82" s="79"/>
      <c r="DZ82" s="79"/>
      <c r="EA82" s="79"/>
      <c r="EB82" s="79"/>
      <c r="EC82" s="79"/>
      <c r="ED82" s="79"/>
      <c r="EE82" s="79"/>
      <c r="EF82" s="79"/>
      <c r="EG82" s="79"/>
      <c r="EH82" s="79"/>
      <c r="EI82" s="79"/>
      <c r="EJ82" s="79"/>
      <c r="EK82" s="79"/>
      <c r="EL82" s="79"/>
      <c r="EM82" s="79"/>
      <c r="EN82" s="79"/>
      <c r="EO82" s="79"/>
      <c r="EP82" s="79"/>
      <c r="EQ82" s="79"/>
      <c r="ER82" s="79"/>
      <c r="ES82" s="79"/>
      <c r="ET82" s="79"/>
      <c r="EU82" s="79"/>
      <c r="EV82" s="79"/>
      <c r="EW82" s="79"/>
      <c r="EX82" s="79"/>
      <c r="EY82" s="79"/>
      <c r="EZ82" s="79"/>
      <c r="FA82" s="79"/>
      <c r="FB82" s="79"/>
      <c r="FC82" s="79"/>
      <c r="FD82" s="79"/>
      <c r="FE82" s="79"/>
      <c r="FF82" s="79"/>
      <c r="FG82" s="79"/>
      <c r="FH82" s="79"/>
      <c r="FI82" s="79"/>
      <c r="FJ82" s="79"/>
      <c r="FK82" s="79"/>
      <c r="FL82" s="79"/>
      <c r="FM82" s="79"/>
      <c r="FN82" s="79"/>
      <c r="FO82" s="79"/>
      <c r="FP82" s="79"/>
      <c r="FQ82" s="79"/>
      <c r="FR82" s="79"/>
      <c r="FS82" s="79"/>
      <c r="FT82" s="79"/>
      <c r="FU82" s="79"/>
      <c r="FV82" s="79"/>
      <c r="FW82" s="79"/>
      <c r="FX82" s="79"/>
      <c r="FY82" s="79"/>
      <c r="FZ82" s="79"/>
      <c r="GA82" s="79"/>
      <c r="GB82" s="79"/>
      <c r="GC82" s="79"/>
      <c r="GD82" s="79"/>
      <c r="GE82" s="79"/>
      <c r="GF82" s="79"/>
      <c r="GG82" s="79"/>
      <c r="GH82" s="79"/>
      <c r="GI82" s="79"/>
      <c r="GJ82" s="79"/>
      <c r="GK82" s="79"/>
      <c r="GL82" s="79"/>
      <c r="GM82" s="79"/>
      <c r="GN82" s="79"/>
      <c r="GO82" s="79"/>
      <c r="GP82" s="79"/>
      <c r="GQ82" s="79"/>
      <c r="GR82" s="79"/>
      <c r="GS82" s="79"/>
      <c r="GT82" s="79"/>
      <c r="GU82" s="79"/>
      <c r="GV82" s="79"/>
      <c r="GW82" s="79"/>
      <c r="GX82" s="79"/>
      <c r="GY82" s="79"/>
      <c r="GZ82" s="79"/>
      <c r="HA82" s="79"/>
      <c r="HB82" s="79"/>
      <c r="HC82" s="79"/>
      <c r="HD82" s="79"/>
      <c r="HE82" s="79"/>
      <c r="HF82" s="79"/>
      <c r="HG82" s="79"/>
      <c r="HH82" s="79"/>
      <c r="HI82" s="79"/>
      <c r="HJ82" s="79"/>
      <c r="HK82" s="79"/>
      <c r="HL82" s="79"/>
      <c r="HM82" s="79"/>
      <c r="HN82" s="79"/>
      <c r="HO82" s="79"/>
      <c r="HP82" s="79"/>
      <c r="HQ82" s="79"/>
      <c r="HR82" s="79"/>
      <c r="HS82" s="79"/>
      <c r="HT82" s="79"/>
      <c r="HU82" s="79"/>
      <c r="HV82" s="79"/>
      <c r="HW82" s="79"/>
      <c r="HX82" s="79"/>
      <c r="HY82" s="79"/>
      <c r="HZ82" s="79"/>
      <c r="IA82" s="79"/>
      <c r="IB82" s="79"/>
      <c r="IC82" s="79"/>
      <c r="ID82" s="79"/>
      <c r="IE82" s="79"/>
      <c r="IF82" s="79"/>
      <c r="IG82" s="79"/>
      <c r="IH82" s="79"/>
      <c r="II82" s="79"/>
    </row>
    <row r="83" spans="1:243" s="81" customFormat="1" x14ac:dyDescent="0.2">
      <c r="A83" s="6" t="s">
        <v>108</v>
      </c>
      <c r="B83" s="9" t="s">
        <v>371</v>
      </c>
      <c r="C83" s="19"/>
      <c r="D83" s="3" t="s">
        <v>263</v>
      </c>
      <c r="E83" s="99">
        <v>512</v>
      </c>
      <c r="F83" s="2">
        <f>C83*E83</f>
        <v>0</v>
      </c>
    </row>
    <row r="84" spans="1:243" s="81" customFormat="1" x14ac:dyDescent="0.2">
      <c r="A84" s="6" t="s">
        <v>109</v>
      </c>
      <c r="B84" s="10" t="s">
        <v>390</v>
      </c>
      <c r="C84" s="18"/>
      <c r="D84" s="3" t="s">
        <v>263</v>
      </c>
      <c r="E84" s="99">
        <v>762</v>
      </c>
      <c r="F84" s="2">
        <f t="shared" ref="F84:F87" si="6">C84*E84</f>
        <v>0</v>
      </c>
    </row>
    <row r="85" spans="1:243" s="81" customFormat="1" x14ac:dyDescent="0.2">
      <c r="A85" s="6" t="s">
        <v>330</v>
      </c>
      <c r="B85" s="10" t="s">
        <v>110</v>
      </c>
      <c r="C85" s="18"/>
      <c r="D85" s="3" t="s">
        <v>263</v>
      </c>
      <c r="E85" s="99">
        <v>1198</v>
      </c>
      <c r="F85" s="2">
        <f>C85*E85</f>
        <v>0</v>
      </c>
    </row>
    <row r="86" spans="1:243" s="81" customFormat="1" ht="12.75" customHeight="1" x14ac:dyDescent="0.2">
      <c r="A86" s="6" t="s">
        <v>111</v>
      </c>
      <c r="B86" s="10" t="s">
        <v>297</v>
      </c>
      <c r="C86" s="18"/>
      <c r="D86" s="3" t="s">
        <v>263</v>
      </c>
      <c r="E86" s="104" t="s">
        <v>168</v>
      </c>
      <c r="F86" s="2">
        <f>IF(ISERROR(C86*E86),0,C86*E86)</f>
        <v>0</v>
      </c>
    </row>
    <row r="87" spans="1:243" s="81" customFormat="1" ht="25.5" x14ac:dyDescent="0.2">
      <c r="A87" s="6" t="s">
        <v>112</v>
      </c>
      <c r="B87" s="10" t="s">
        <v>113</v>
      </c>
      <c r="C87" s="18"/>
      <c r="D87" s="3" t="s">
        <v>263</v>
      </c>
      <c r="E87" s="99">
        <v>524</v>
      </c>
      <c r="F87" s="2">
        <f t="shared" si="6"/>
        <v>0</v>
      </c>
    </row>
    <row r="88" spans="1:243" s="81" customFormat="1" ht="13.5" thickBot="1" x14ac:dyDescent="0.25">
      <c r="A88" s="23" t="s">
        <v>138</v>
      </c>
      <c r="B88" s="24" t="s">
        <v>254</v>
      </c>
      <c r="C88" s="25"/>
      <c r="D88" s="25"/>
      <c r="E88" s="100"/>
      <c r="F88" s="26"/>
    </row>
    <row r="89" spans="1:243" s="81" customFormat="1" ht="92.25" customHeight="1" x14ac:dyDescent="0.2">
      <c r="A89" s="6" t="s">
        <v>249</v>
      </c>
      <c r="B89" s="9" t="s">
        <v>401</v>
      </c>
      <c r="C89" s="18"/>
      <c r="D89" s="3" t="s">
        <v>263</v>
      </c>
      <c r="E89" s="99">
        <v>14917</v>
      </c>
      <c r="F89" s="2">
        <f t="shared" ref="F89:F98" si="7">C89*E89</f>
        <v>0</v>
      </c>
    </row>
    <row r="90" spans="1:243" s="81" customFormat="1" ht="83.25" customHeight="1" x14ac:dyDescent="0.2">
      <c r="A90" s="6" t="s">
        <v>331</v>
      </c>
      <c r="B90" s="9" t="s">
        <v>402</v>
      </c>
      <c r="C90" s="18"/>
      <c r="D90" s="3" t="s">
        <v>263</v>
      </c>
      <c r="E90" s="99">
        <v>14098</v>
      </c>
      <c r="F90" s="2">
        <f t="shared" si="7"/>
        <v>0</v>
      </c>
    </row>
    <row r="91" spans="1:243" s="82" customFormat="1" ht="85.5" customHeight="1" x14ac:dyDescent="0.2">
      <c r="A91" s="6" t="s">
        <v>391</v>
      </c>
      <c r="B91" s="9" t="s">
        <v>427</v>
      </c>
      <c r="C91" s="18"/>
      <c r="D91" s="3" t="s">
        <v>263</v>
      </c>
      <c r="E91" s="99">
        <v>23114</v>
      </c>
      <c r="F91" s="2">
        <f t="shared" si="7"/>
        <v>0</v>
      </c>
      <c r="G91" s="81"/>
      <c r="H91" s="81"/>
      <c r="I91" s="81"/>
      <c r="J91" s="81"/>
      <c r="K91" s="81"/>
      <c r="L91" s="81"/>
      <c r="M91" s="81"/>
      <c r="N91" s="81"/>
      <c r="O91" s="81"/>
      <c r="P91" s="81"/>
      <c r="Q91" s="81"/>
      <c r="R91" s="81"/>
      <c r="S91" s="81"/>
      <c r="T91" s="81"/>
      <c r="U91" s="81"/>
      <c r="V91" s="81"/>
      <c r="W91" s="81"/>
      <c r="X91" s="81"/>
      <c r="Y91" s="81"/>
      <c r="Z91" s="81"/>
      <c r="AA91" s="81"/>
      <c r="AB91" s="81"/>
      <c r="AC91" s="81"/>
      <c r="AD91" s="81"/>
      <c r="AE91" s="81"/>
      <c r="AF91" s="81"/>
      <c r="AG91" s="81"/>
      <c r="AH91" s="81"/>
      <c r="AI91" s="81"/>
      <c r="AJ91" s="81"/>
      <c r="AK91" s="81"/>
      <c r="AL91" s="81"/>
      <c r="AM91" s="81"/>
      <c r="AN91" s="81"/>
      <c r="AO91" s="81"/>
      <c r="AP91" s="81"/>
      <c r="AQ91" s="81"/>
      <c r="AR91" s="81"/>
      <c r="AS91" s="81"/>
      <c r="AT91" s="81"/>
      <c r="AU91" s="81"/>
      <c r="AV91" s="81"/>
      <c r="AW91" s="81"/>
      <c r="AX91" s="81"/>
      <c r="AY91" s="81"/>
      <c r="AZ91" s="81"/>
      <c r="BA91" s="81"/>
      <c r="BB91" s="81"/>
      <c r="BC91" s="81"/>
      <c r="BD91" s="81"/>
      <c r="BE91" s="81"/>
      <c r="BF91" s="81"/>
      <c r="BG91" s="81"/>
      <c r="BH91" s="81"/>
      <c r="BI91" s="81"/>
      <c r="BJ91" s="81"/>
      <c r="BK91" s="81"/>
      <c r="BL91" s="81"/>
      <c r="BM91" s="81"/>
      <c r="BN91" s="81"/>
      <c r="BO91" s="81"/>
      <c r="BP91" s="81"/>
      <c r="BQ91" s="81"/>
      <c r="BR91" s="81"/>
      <c r="BS91" s="81"/>
      <c r="BT91" s="81"/>
      <c r="BU91" s="81"/>
      <c r="BV91" s="81"/>
      <c r="BW91" s="81"/>
      <c r="BX91" s="81"/>
      <c r="BY91" s="81"/>
      <c r="BZ91" s="81"/>
      <c r="CA91" s="81"/>
      <c r="CB91" s="81"/>
      <c r="CC91" s="81"/>
      <c r="CD91" s="81"/>
      <c r="CE91" s="81"/>
      <c r="CF91" s="81"/>
      <c r="CG91" s="81"/>
      <c r="CH91" s="81"/>
      <c r="CI91" s="81"/>
      <c r="CJ91" s="81"/>
      <c r="CK91" s="81"/>
      <c r="CL91" s="81"/>
      <c r="CM91" s="81"/>
      <c r="CN91" s="81"/>
      <c r="CO91" s="81"/>
      <c r="CP91" s="81"/>
      <c r="CQ91" s="81"/>
      <c r="CR91" s="81"/>
      <c r="CS91" s="81"/>
      <c r="CT91" s="81"/>
      <c r="CU91" s="81"/>
      <c r="CV91" s="81"/>
      <c r="CW91" s="81"/>
      <c r="CX91" s="81"/>
      <c r="CY91" s="81"/>
      <c r="CZ91" s="81"/>
      <c r="DA91" s="81"/>
      <c r="DB91" s="81"/>
      <c r="DC91" s="81"/>
      <c r="DD91" s="81"/>
      <c r="DE91" s="81"/>
      <c r="DF91" s="81"/>
      <c r="DG91" s="81"/>
      <c r="DH91" s="81"/>
      <c r="DI91" s="81"/>
      <c r="DJ91" s="81"/>
      <c r="DK91" s="81"/>
      <c r="DL91" s="81"/>
      <c r="DM91" s="81"/>
      <c r="DN91" s="81"/>
      <c r="DO91" s="81"/>
      <c r="DP91" s="81"/>
      <c r="DQ91" s="81"/>
      <c r="DR91" s="81"/>
      <c r="DS91" s="81"/>
      <c r="DT91" s="81"/>
      <c r="DU91" s="81"/>
      <c r="DV91" s="81"/>
      <c r="DW91" s="81"/>
      <c r="DX91" s="81"/>
      <c r="DY91" s="81"/>
      <c r="DZ91" s="81"/>
      <c r="EA91" s="81"/>
      <c r="EB91" s="81"/>
      <c r="EC91" s="81"/>
      <c r="ED91" s="81"/>
      <c r="EE91" s="81"/>
      <c r="EF91" s="81"/>
      <c r="EG91" s="81"/>
      <c r="EH91" s="81"/>
      <c r="EI91" s="81"/>
      <c r="EJ91" s="81"/>
      <c r="EK91" s="81"/>
      <c r="EL91" s="81"/>
      <c r="EM91" s="81"/>
      <c r="EN91" s="81"/>
      <c r="EO91" s="81"/>
      <c r="EP91" s="81"/>
      <c r="EQ91" s="81"/>
      <c r="ER91" s="81"/>
      <c r="ES91" s="81"/>
      <c r="ET91" s="81"/>
      <c r="EU91" s="81"/>
      <c r="EV91" s="81"/>
      <c r="EW91" s="81"/>
      <c r="EX91" s="81"/>
      <c r="EY91" s="81"/>
      <c r="EZ91" s="81"/>
      <c r="FA91" s="81"/>
      <c r="FB91" s="81"/>
      <c r="FC91" s="81"/>
      <c r="FD91" s="81"/>
      <c r="FE91" s="81"/>
      <c r="FF91" s="81"/>
      <c r="FG91" s="81"/>
      <c r="FH91" s="81"/>
      <c r="FI91" s="81"/>
      <c r="FJ91" s="81"/>
      <c r="FK91" s="81"/>
      <c r="FL91" s="81"/>
      <c r="FM91" s="81"/>
      <c r="FN91" s="81"/>
      <c r="FO91" s="81"/>
      <c r="FP91" s="81"/>
      <c r="FQ91" s="81"/>
      <c r="FR91" s="81"/>
      <c r="FS91" s="81"/>
      <c r="FT91" s="81"/>
      <c r="FU91" s="81"/>
      <c r="FV91" s="81"/>
      <c r="FW91" s="81"/>
      <c r="FX91" s="81"/>
      <c r="FY91" s="81"/>
      <c r="FZ91" s="81"/>
      <c r="GA91" s="81"/>
      <c r="GB91" s="81"/>
      <c r="GC91" s="81"/>
      <c r="GD91" s="81"/>
      <c r="GE91" s="81"/>
      <c r="GF91" s="81"/>
      <c r="GG91" s="81"/>
      <c r="GH91" s="81"/>
      <c r="GI91" s="81"/>
      <c r="GJ91" s="81"/>
      <c r="GK91" s="81"/>
      <c r="GL91" s="81"/>
      <c r="GM91" s="81"/>
      <c r="GN91" s="81"/>
      <c r="GO91" s="81"/>
      <c r="GP91" s="81"/>
      <c r="GQ91" s="81"/>
      <c r="GR91" s="81"/>
      <c r="GS91" s="81"/>
      <c r="GT91" s="81"/>
      <c r="GU91" s="81"/>
      <c r="GV91" s="81"/>
      <c r="GW91" s="81"/>
      <c r="GX91" s="81"/>
      <c r="GY91" s="81"/>
      <c r="GZ91" s="81"/>
      <c r="HA91" s="81"/>
      <c r="HB91" s="81"/>
      <c r="HC91" s="81"/>
      <c r="HD91" s="81"/>
      <c r="HE91" s="81"/>
      <c r="HF91" s="81"/>
      <c r="HG91" s="81"/>
      <c r="HH91" s="81"/>
      <c r="HI91" s="81"/>
      <c r="HJ91" s="81"/>
      <c r="HK91" s="81"/>
      <c r="HL91" s="81"/>
      <c r="HM91" s="81"/>
      <c r="HN91" s="81"/>
      <c r="HO91" s="81"/>
      <c r="HP91" s="81"/>
      <c r="HQ91" s="81"/>
      <c r="HR91" s="81"/>
      <c r="HS91" s="81"/>
      <c r="HT91" s="81"/>
      <c r="HU91" s="81"/>
      <c r="HV91" s="81"/>
      <c r="HW91" s="81"/>
      <c r="HX91" s="81"/>
      <c r="HY91" s="81"/>
      <c r="HZ91" s="81"/>
      <c r="IA91" s="81"/>
      <c r="IB91" s="81"/>
      <c r="IC91" s="81"/>
      <c r="ID91" s="81"/>
      <c r="IE91" s="81"/>
      <c r="IF91" s="81"/>
      <c r="IG91" s="81"/>
      <c r="IH91" s="81"/>
      <c r="II91" s="81"/>
    </row>
    <row r="92" spans="1:243" s="82" customFormat="1" ht="90.75" customHeight="1" x14ac:dyDescent="0.2">
      <c r="A92" s="6" t="s">
        <v>403</v>
      </c>
      <c r="B92" s="9" t="s">
        <v>428</v>
      </c>
      <c r="C92" s="18"/>
      <c r="D92" s="3" t="s">
        <v>263</v>
      </c>
      <c r="E92" s="99">
        <v>11205</v>
      </c>
      <c r="F92" s="2">
        <f t="shared" si="7"/>
        <v>0</v>
      </c>
      <c r="G92" s="81"/>
      <c r="H92" s="81"/>
      <c r="I92" s="81"/>
      <c r="J92" s="81"/>
      <c r="K92" s="81"/>
      <c r="L92" s="81"/>
      <c r="M92" s="81"/>
      <c r="N92" s="81"/>
      <c r="O92" s="81"/>
      <c r="P92" s="81"/>
      <c r="Q92" s="81"/>
      <c r="R92" s="81"/>
      <c r="S92" s="81"/>
      <c r="T92" s="81"/>
      <c r="U92" s="81"/>
      <c r="V92" s="81"/>
      <c r="W92" s="81"/>
      <c r="X92" s="81"/>
      <c r="Y92" s="81"/>
      <c r="Z92" s="81"/>
      <c r="AA92" s="81"/>
      <c r="AB92" s="81"/>
      <c r="AC92" s="81"/>
      <c r="AD92" s="81"/>
      <c r="AE92" s="81"/>
      <c r="AF92" s="81"/>
      <c r="AG92" s="81"/>
      <c r="AH92" s="81"/>
      <c r="AI92" s="81"/>
      <c r="AJ92" s="81"/>
      <c r="AK92" s="81"/>
      <c r="AL92" s="81"/>
      <c r="AM92" s="81"/>
      <c r="AN92" s="81"/>
      <c r="AO92" s="81"/>
      <c r="AP92" s="81"/>
      <c r="AQ92" s="81"/>
      <c r="AR92" s="81"/>
      <c r="AS92" s="81"/>
      <c r="AT92" s="81"/>
      <c r="AU92" s="81"/>
      <c r="AV92" s="81"/>
      <c r="AW92" s="81"/>
      <c r="AX92" s="81"/>
      <c r="AY92" s="81"/>
      <c r="AZ92" s="81"/>
      <c r="BA92" s="81"/>
      <c r="BB92" s="81"/>
      <c r="BC92" s="81"/>
      <c r="BD92" s="81"/>
      <c r="BE92" s="81"/>
      <c r="BF92" s="81"/>
      <c r="BG92" s="81"/>
      <c r="BH92" s="81"/>
      <c r="BI92" s="81"/>
      <c r="BJ92" s="81"/>
      <c r="BK92" s="81"/>
      <c r="BL92" s="81"/>
      <c r="BM92" s="81"/>
      <c r="BN92" s="81"/>
      <c r="BO92" s="81"/>
      <c r="BP92" s="81"/>
      <c r="BQ92" s="81"/>
      <c r="BR92" s="81"/>
      <c r="BS92" s="81"/>
      <c r="BT92" s="81"/>
      <c r="BU92" s="81"/>
      <c r="BV92" s="81"/>
      <c r="BW92" s="81"/>
      <c r="BX92" s="81"/>
      <c r="BY92" s="81"/>
      <c r="BZ92" s="81"/>
      <c r="CA92" s="81"/>
      <c r="CB92" s="81"/>
      <c r="CC92" s="81"/>
      <c r="CD92" s="81"/>
      <c r="CE92" s="81"/>
      <c r="CF92" s="81"/>
      <c r="CG92" s="81"/>
      <c r="CH92" s="81"/>
      <c r="CI92" s="81"/>
      <c r="CJ92" s="81"/>
      <c r="CK92" s="81"/>
      <c r="CL92" s="81"/>
      <c r="CM92" s="81"/>
      <c r="CN92" s="81"/>
      <c r="CO92" s="81"/>
      <c r="CP92" s="81"/>
      <c r="CQ92" s="81"/>
      <c r="CR92" s="81"/>
      <c r="CS92" s="81"/>
      <c r="CT92" s="81"/>
      <c r="CU92" s="81"/>
      <c r="CV92" s="81"/>
      <c r="CW92" s="81"/>
      <c r="CX92" s="81"/>
      <c r="CY92" s="81"/>
      <c r="CZ92" s="81"/>
      <c r="DA92" s="81"/>
      <c r="DB92" s="81"/>
      <c r="DC92" s="81"/>
      <c r="DD92" s="81"/>
      <c r="DE92" s="81"/>
      <c r="DF92" s="81"/>
      <c r="DG92" s="81"/>
      <c r="DH92" s="81"/>
      <c r="DI92" s="81"/>
      <c r="DJ92" s="81"/>
      <c r="DK92" s="81"/>
      <c r="DL92" s="81"/>
      <c r="DM92" s="81"/>
      <c r="DN92" s="81"/>
      <c r="DO92" s="81"/>
      <c r="DP92" s="81"/>
      <c r="DQ92" s="81"/>
      <c r="DR92" s="81"/>
      <c r="DS92" s="81"/>
      <c r="DT92" s="81"/>
      <c r="DU92" s="81"/>
      <c r="DV92" s="81"/>
      <c r="DW92" s="81"/>
      <c r="DX92" s="81"/>
      <c r="DY92" s="81"/>
      <c r="DZ92" s="81"/>
      <c r="EA92" s="81"/>
      <c r="EB92" s="81"/>
      <c r="EC92" s="81"/>
      <c r="ED92" s="81"/>
      <c r="EE92" s="81"/>
      <c r="EF92" s="81"/>
      <c r="EG92" s="81"/>
      <c r="EH92" s="81"/>
      <c r="EI92" s="81"/>
      <c r="EJ92" s="81"/>
      <c r="EK92" s="81"/>
      <c r="EL92" s="81"/>
      <c r="EM92" s="81"/>
      <c r="EN92" s="81"/>
      <c r="EO92" s="81"/>
      <c r="EP92" s="81"/>
      <c r="EQ92" s="81"/>
      <c r="ER92" s="81"/>
      <c r="ES92" s="81"/>
      <c r="ET92" s="81"/>
      <c r="EU92" s="81"/>
      <c r="EV92" s="81"/>
      <c r="EW92" s="81"/>
      <c r="EX92" s="81"/>
      <c r="EY92" s="81"/>
      <c r="EZ92" s="81"/>
      <c r="FA92" s="81"/>
      <c r="FB92" s="81"/>
      <c r="FC92" s="81"/>
      <c r="FD92" s="81"/>
      <c r="FE92" s="81"/>
      <c r="FF92" s="81"/>
      <c r="FG92" s="81"/>
      <c r="FH92" s="81"/>
      <c r="FI92" s="81"/>
      <c r="FJ92" s="81"/>
      <c r="FK92" s="81"/>
      <c r="FL92" s="81"/>
      <c r="FM92" s="81"/>
      <c r="FN92" s="81"/>
      <c r="FO92" s="81"/>
      <c r="FP92" s="81"/>
      <c r="FQ92" s="81"/>
      <c r="FR92" s="81"/>
      <c r="FS92" s="81"/>
      <c r="FT92" s="81"/>
      <c r="FU92" s="81"/>
      <c r="FV92" s="81"/>
      <c r="FW92" s="81"/>
      <c r="FX92" s="81"/>
      <c r="FY92" s="81"/>
      <c r="FZ92" s="81"/>
      <c r="GA92" s="81"/>
      <c r="GB92" s="81"/>
      <c r="GC92" s="81"/>
      <c r="GD92" s="81"/>
      <c r="GE92" s="81"/>
      <c r="GF92" s="81"/>
      <c r="GG92" s="81"/>
      <c r="GH92" s="81"/>
      <c r="GI92" s="81"/>
      <c r="GJ92" s="81"/>
      <c r="GK92" s="81"/>
      <c r="GL92" s="81"/>
      <c r="GM92" s="81"/>
      <c r="GN92" s="81"/>
      <c r="GO92" s="81"/>
      <c r="GP92" s="81"/>
      <c r="GQ92" s="81"/>
      <c r="GR92" s="81"/>
      <c r="GS92" s="81"/>
      <c r="GT92" s="81"/>
      <c r="GU92" s="81"/>
      <c r="GV92" s="81"/>
      <c r="GW92" s="81"/>
      <c r="GX92" s="81"/>
      <c r="GY92" s="81"/>
      <c r="GZ92" s="81"/>
      <c r="HA92" s="81"/>
      <c r="HB92" s="81"/>
      <c r="HC92" s="81"/>
      <c r="HD92" s="81"/>
      <c r="HE92" s="81"/>
      <c r="HF92" s="81"/>
      <c r="HG92" s="81"/>
      <c r="HH92" s="81"/>
      <c r="HI92" s="81"/>
      <c r="HJ92" s="81"/>
      <c r="HK92" s="81"/>
      <c r="HL92" s="81"/>
      <c r="HM92" s="81"/>
      <c r="HN92" s="81"/>
      <c r="HO92" s="81"/>
      <c r="HP92" s="81"/>
      <c r="HQ92" s="81"/>
      <c r="HR92" s="81"/>
      <c r="HS92" s="81"/>
      <c r="HT92" s="81"/>
      <c r="HU92" s="81"/>
      <c r="HV92" s="81"/>
      <c r="HW92" s="81"/>
      <c r="HX92" s="81"/>
      <c r="HY92" s="81"/>
      <c r="HZ92" s="81"/>
      <c r="IA92" s="81"/>
      <c r="IB92" s="81"/>
      <c r="IC92" s="81"/>
      <c r="ID92" s="81"/>
      <c r="IE92" s="81"/>
      <c r="IF92" s="81"/>
      <c r="IG92" s="81"/>
      <c r="IH92" s="81"/>
      <c r="II92" s="81"/>
    </row>
    <row r="93" spans="1:243" s="81" customFormat="1" ht="54.75" customHeight="1" x14ac:dyDescent="0.2">
      <c r="A93" s="6" t="s">
        <v>403</v>
      </c>
      <c r="B93" s="9" t="s">
        <v>429</v>
      </c>
      <c r="C93" s="18"/>
      <c r="D93" s="3" t="s">
        <v>263</v>
      </c>
      <c r="E93" s="99">
        <v>3334</v>
      </c>
      <c r="F93" s="2">
        <f t="shared" si="7"/>
        <v>0</v>
      </c>
    </row>
    <row r="94" spans="1:243" x14ac:dyDescent="0.2">
      <c r="A94" s="6" t="s">
        <v>404</v>
      </c>
      <c r="B94" s="9" t="s">
        <v>405</v>
      </c>
      <c r="C94" s="18"/>
      <c r="D94" s="3" t="s">
        <v>263</v>
      </c>
      <c r="E94" s="99">
        <v>1575</v>
      </c>
      <c r="F94" s="2">
        <f t="shared" si="7"/>
        <v>0</v>
      </c>
      <c r="G94" s="82"/>
      <c r="H94" s="82"/>
      <c r="I94" s="82"/>
      <c r="J94" s="82"/>
      <c r="K94" s="82"/>
      <c r="L94" s="82"/>
      <c r="M94" s="82"/>
      <c r="N94" s="82"/>
      <c r="O94" s="82"/>
      <c r="P94" s="82"/>
      <c r="Q94" s="82"/>
      <c r="R94" s="82"/>
      <c r="S94" s="82"/>
      <c r="T94" s="82"/>
      <c r="U94" s="82"/>
      <c r="V94" s="82"/>
      <c r="W94" s="82"/>
      <c r="X94" s="82"/>
      <c r="Y94" s="82"/>
      <c r="Z94" s="82"/>
      <c r="AA94" s="82"/>
      <c r="AB94" s="82"/>
      <c r="AC94" s="82"/>
      <c r="AD94" s="82"/>
      <c r="AE94" s="82"/>
      <c r="AF94" s="82"/>
      <c r="AG94" s="82"/>
      <c r="AH94" s="82"/>
      <c r="AI94" s="82"/>
      <c r="AJ94" s="82"/>
      <c r="AK94" s="82"/>
      <c r="AL94" s="82"/>
      <c r="AM94" s="82"/>
      <c r="AN94" s="82"/>
      <c r="AO94" s="82"/>
      <c r="AP94" s="82"/>
      <c r="AQ94" s="82"/>
      <c r="AR94" s="82"/>
      <c r="AS94" s="82"/>
      <c r="AT94" s="82"/>
      <c r="AU94" s="82"/>
      <c r="AV94" s="82"/>
      <c r="AW94" s="82"/>
      <c r="AX94" s="82"/>
      <c r="AY94" s="82"/>
      <c r="AZ94" s="82"/>
      <c r="BA94" s="82"/>
      <c r="BB94" s="82"/>
      <c r="BC94" s="82"/>
      <c r="BD94" s="82"/>
      <c r="BE94" s="82"/>
      <c r="BF94" s="82"/>
      <c r="BG94" s="82"/>
      <c r="BH94" s="82"/>
      <c r="BI94" s="82"/>
      <c r="BJ94" s="82"/>
      <c r="BK94" s="82"/>
      <c r="BL94" s="82"/>
      <c r="BM94" s="82"/>
      <c r="BN94" s="82"/>
      <c r="BO94" s="82"/>
      <c r="BP94" s="82"/>
      <c r="BQ94" s="82"/>
      <c r="BR94" s="82"/>
      <c r="BS94" s="82"/>
      <c r="BT94" s="82"/>
      <c r="BU94" s="82"/>
      <c r="BV94" s="82"/>
      <c r="BW94" s="82"/>
      <c r="BX94" s="82"/>
      <c r="BY94" s="82"/>
      <c r="BZ94" s="82"/>
      <c r="CA94" s="82"/>
      <c r="CB94" s="82"/>
      <c r="CC94" s="82"/>
      <c r="CD94" s="82"/>
      <c r="CE94" s="82"/>
      <c r="CF94" s="82"/>
      <c r="CG94" s="82"/>
      <c r="CH94" s="82"/>
      <c r="CI94" s="82"/>
      <c r="CJ94" s="82"/>
      <c r="CK94" s="82"/>
      <c r="CL94" s="82"/>
      <c r="CM94" s="82"/>
      <c r="CN94" s="82"/>
      <c r="CO94" s="82"/>
      <c r="CP94" s="82"/>
      <c r="CQ94" s="82"/>
      <c r="CR94" s="82"/>
      <c r="CS94" s="82"/>
      <c r="CT94" s="82"/>
      <c r="CU94" s="82"/>
      <c r="CV94" s="82"/>
      <c r="CW94" s="82"/>
      <c r="CX94" s="82"/>
      <c r="CY94" s="82"/>
      <c r="CZ94" s="82"/>
      <c r="DA94" s="82"/>
      <c r="DB94" s="82"/>
      <c r="DC94" s="82"/>
      <c r="DD94" s="82"/>
      <c r="DE94" s="82"/>
      <c r="DF94" s="82"/>
      <c r="DG94" s="82"/>
      <c r="DH94" s="82"/>
      <c r="DI94" s="82"/>
      <c r="DJ94" s="82"/>
      <c r="DK94" s="82"/>
      <c r="DL94" s="82"/>
      <c r="DM94" s="82"/>
      <c r="DN94" s="82"/>
      <c r="DO94" s="82"/>
      <c r="DP94" s="82"/>
      <c r="DQ94" s="82"/>
      <c r="DR94" s="82"/>
      <c r="DS94" s="82"/>
      <c r="DT94" s="82"/>
      <c r="DU94" s="82"/>
      <c r="DV94" s="82"/>
      <c r="DW94" s="82"/>
      <c r="DX94" s="82"/>
      <c r="DY94" s="82"/>
      <c r="DZ94" s="82"/>
      <c r="EA94" s="82"/>
      <c r="EB94" s="82"/>
      <c r="EC94" s="82"/>
      <c r="ED94" s="82"/>
      <c r="EE94" s="82"/>
      <c r="EF94" s="82"/>
      <c r="EG94" s="82"/>
      <c r="EH94" s="82"/>
      <c r="EI94" s="82"/>
      <c r="EJ94" s="82"/>
      <c r="EK94" s="82"/>
      <c r="EL94" s="82"/>
      <c r="EM94" s="82"/>
      <c r="EN94" s="82"/>
      <c r="EO94" s="82"/>
      <c r="EP94" s="82"/>
      <c r="EQ94" s="82"/>
      <c r="ER94" s="82"/>
      <c r="ES94" s="82"/>
      <c r="ET94" s="82"/>
      <c r="EU94" s="82"/>
      <c r="EV94" s="82"/>
      <c r="EW94" s="82"/>
      <c r="EX94" s="82"/>
      <c r="EY94" s="82"/>
      <c r="EZ94" s="82"/>
      <c r="FA94" s="82"/>
      <c r="FB94" s="82"/>
      <c r="FC94" s="82"/>
      <c r="FD94" s="82"/>
      <c r="FE94" s="82"/>
      <c r="FF94" s="82"/>
      <c r="FG94" s="82"/>
      <c r="FH94" s="82"/>
      <c r="FI94" s="82"/>
      <c r="FJ94" s="82"/>
      <c r="FK94" s="82"/>
      <c r="FL94" s="82"/>
      <c r="FM94" s="82"/>
      <c r="FN94" s="82"/>
      <c r="FO94" s="82"/>
      <c r="FP94" s="82"/>
      <c r="FQ94" s="82"/>
      <c r="FR94" s="82"/>
      <c r="FS94" s="82"/>
      <c r="FT94" s="82"/>
      <c r="FU94" s="82"/>
      <c r="FV94" s="82"/>
      <c r="FW94" s="82"/>
      <c r="FX94" s="82"/>
      <c r="FY94" s="82"/>
      <c r="FZ94" s="82"/>
      <c r="GA94" s="82"/>
      <c r="GB94" s="82"/>
      <c r="GC94" s="82"/>
      <c r="GD94" s="82"/>
      <c r="GE94" s="82"/>
      <c r="GF94" s="82"/>
      <c r="GG94" s="82"/>
      <c r="GH94" s="82"/>
      <c r="GI94" s="82"/>
      <c r="GJ94" s="82"/>
      <c r="GK94" s="82"/>
      <c r="GL94" s="82"/>
      <c r="GM94" s="82"/>
      <c r="GN94" s="82"/>
      <c r="GO94" s="82"/>
      <c r="GP94" s="82"/>
      <c r="GQ94" s="82"/>
      <c r="GR94" s="82"/>
      <c r="GS94" s="82"/>
      <c r="GT94" s="82"/>
      <c r="GU94" s="82"/>
      <c r="GV94" s="82"/>
      <c r="GW94" s="82"/>
      <c r="GX94" s="82"/>
      <c r="GY94" s="82"/>
      <c r="GZ94" s="82"/>
      <c r="HA94" s="82"/>
      <c r="HB94" s="82"/>
      <c r="HC94" s="82"/>
      <c r="HD94" s="82"/>
      <c r="HE94" s="82"/>
      <c r="HF94" s="82"/>
      <c r="HG94" s="82"/>
      <c r="HH94" s="82"/>
      <c r="HI94" s="82"/>
      <c r="HJ94" s="82"/>
      <c r="HK94" s="82"/>
      <c r="HL94" s="82"/>
      <c r="HM94" s="82"/>
      <c r="HN94" s="82"/>
      <c r="HO94" s="82"/>
      <c r="HP94" s="82"/>
      <c r="HQ94" s="82"/>
      <c r="HR94" s="82"/>
      <c r="HS94" s="82"/>
      <c r="HT94" s="82"/>
      <c r="HU94" s="82"/>
      <c r="HV94" s="82"/>
      <c r="HW94" s="82"/>
      <c r="HX94" s="82"/>
      <c r="HY94" s="82"/>
      <c r="HZ94" s="82"/>
      <c r="IA94" s="82"/>
      <c r="IB94" s="82"/>
      <c r="IC94" s="82"/>
      <c r="ID94" s="82"/>
      <c r="IE94" s="82"/>
      <c r="IF94" s="82"/>
      <c r="IG94" s="82"/>
      <c r="IH94" s="82"/>
      <c r="II94" s="82"/>
    </row>
    <row r="95" spans="1:243" s="81" customFormat="1" ht="38.25" x14ac:dyDescent="0.2">
      <c r="A95" s="6" t="s">
        <v>250</v>
      </c>
      <c r="B95" s="10" t="s">
        <v>406</v>
      </c>
      <c r="C95" s="18"/>
      <c r="D95" s="3" t="s">
        <v>64</v>
      </c>
      <c r="E95" s="99">
        <v>1536</v>
      </c>
      <c r="F95" s="2">
        <f t="shared" si="7"/>
        <v>0</v>
      </c>
      <c r="G95" s="82"/>
      <c r="H95" s="82"/>
      <c r="I95" s="82"/>
      <c r="J95" s="82"/>
      <c r="K95" s="82"/>
      <c r="L95" s="82"/>
      <c r="M95" s="82"/>
      <c r="N95" s="82"/>
      <c r="O95" s="82"/>
      <c r="P95" s="82"/>
      <c r="Q95" s="82"/>
      <c r="R95" s="82"/>
      <c r="S95" s="82"/>
      <c r="T95" s="82"/>
      <c r="U95" s="82"/>
      <c r="V95" s="82"/>
      <c r="W95" s="82"/>
      <c r="X95" s="82"/>
      <c r="Y95" s="82"/>
      <c r="Z95" s="82"/>
      <c r="AA95" s="82"/>
      <c r="AB95" s="82"/>
      <c r="AC95" s="82"/>
      <c r="AD95" s="82"/>
      <c r="AE95" s="82"/>
      <c r="AF95" s="82"/>
      <c r="AG95" s="82"/>
      <c r="AH95" s="82"/>
      <c r="AI95" s="82"/>
      <c r="AJ95" s="82"/>
      <c r="AK95" s="82"/>
      <c r="AL95" s="82"/>
      <c r="AM95" s="82"/>
      <c r="AN95" s="82"/>
      <c r="AO95" s="82"/>
      <c r="AP95" s="82"/>
      <c r="AQ95" s="82"/>
      <c r="AR95" s="82"/>
      <c r="AS95" s="82"/>
      <c r="AT95" s="82"/>
      <c r="AU95" s="82"/>
      <c r="AV95" s="82"/>
      <c r="AW95" s="82"/>
      <c r="AX95" s="82"/>
      <c r="AY95" s="82"/>
      <c r="AZ95" s="82"/>
      <c r="BA95" s="82"/>
      <c r="BB95" s="82"/>
      <c r="BC95" s="82"/>
      <c r="BD95" s="82"/>
      <c r="BE95" s="82"/>
      <c r="BF95" s="82"/>
      <c r="BG95" s="82"/>
      <c r="BH95" s="82"/>
      <c r="BI95" s="82"/>
      <c r="BJ95" s="82"/>
      <c r="BK95" s="82"/>
      <c r="BL95" s="82"/>
      <c r="BM95" s="82"/>
      <c r="BN95" s="82"/>
      <c r="BO95" s="82"/>
      <c r="BP95" s="82"/>
      <c r="BQ95" s="82"/>
      <c r="BR95" s="82"/>
      <c r="BS95" s="82"/>
      <c r="BT95" s="82"/>
      <c r="BU95" s="82"/>
      <c r="BV95" s="82"/>
      <c r="BW95" s="82"/>
      <c r="BX95" s="82"/>
      <c r="BY95" s="82"/>
      <c r="BZ95" s="82"/>
      <c r="CA95" s="82"/>
      <c r="CB95" s="82"/>
      <c r="CC95" s="82"/>
      <c r="CD95" s="82"/>
      <c r="CE95" s="82"/>
      <c r="CF95" s="82"/>
      <c r="CG95" s="82"/>
      <c r="CH95" s="82"/>
      <c r="CI95" s="82"/>
      <c r="CJ95" s="82"/>
      <c r="CK95" s="82"/>
      <c r="CL95" s="82"/>
      <c r="CM95" s="82"/>
      <c r="CN95" s="82"/>
      <c r="CO95" s="82"/>
      <c r="CP95" s="82"/>
      <c r="CQ95" s="82"/>
      <c r="CR95" s="82"/>
      <c r="CS95" s="82"/>
      <c r="CT95" s="82"/>
      <c r="CU95" s="82"/>
      <c r="CV95" s="82"/>
      <c r="CW95" s="82"/>
      <c r="CX95" s="82"/>
      <c r="CY95" s="82"/>
      <c r="CZ95" s="82"/>
      <c r="DA95" s="82"/>
      <c r="DB95" s="82"/>
      <c r="DC95" s="82"/>
      <c r="DD95" s="82"/>
      <c r="DE95" s="82"/>
      <c r="DF95" s="82"/>
      <c r="DG95" s="82"/>
      <c r="DH95" s="82"/>
      <c r="DI95" s="82"/>
      <c r="DJ95" s="82"/>
      <c r="DK95" s="82"/>
      <c r="DL95" s="82"/>
      <c r="DM95" s="82"/>
      <c r="DN95" s="82"/>
      <c r="DO95" s="82"/>
      <c r="DP95" s="82"/>
      <c r="DQ95" s="82"/>
      <c r="DR95" s="82"/>
      <c r="DS95" s="82"/>
      <c r="DT95" s="82"/>
      <c r="DU95" s="82"/>
      <c r="DV95" s="82"/>
      <c r="DW95" s="82"/>
      <c r="DX95" s="82"/>
      <c r="DY95" s="82"/>
      <c r="DZ95" s="82"/>
      <c r="EA95" s="82"/>
      <c r="EB95" s="82"/>
      <c r="EC95" s="82"/>
      <c r="ED95" s="82"/>
      <c r="EE95" s="82"/>
      <c r="EF95" s="82"/>
      <c r="EG95" s="82"/>
      <c r="EH95" s="82"/>
      <c r="EI95" s="82"/>
      <c r="EJ95" s="82"/>
      <c r="EK95" s="82"/>
      <c r="EL95" s="82"/>
      <c r="EM95" s="82"/>
      <c r="EN95" s="82"/>
      <c r="EO95" s="82"/>
      <c r="EP95" s="82"/>
      <c r="EQ95" s="82"/>
      <c r="ER95" s="82"/>
      <c r="ES95" s="82"/>
      <c r="ET95" s="82"/>
      <c r="EU95" s="82"/>
      <c r="EV95" s="82"/>
      <c r="EW95" s="82"/>
      <c r="EX95" s="82"/>
      <c r="EY95" s="82"/>
      <c r="EZ95" s="82"/>
      <c r="FA95" s="82"/>
      <c r="FB95" s="82"/>
      <c r="FC95" s="82"/>
      <c r="FD95" s="82"/>
      <c r="FE95" s="82"/>
      <c r="FF95" s="82"/>
      <c r="FG95" s="82"/>
      <c r="FH95" s="82"/>
      <c r="FI95" s="82"/>
      <c r="FJ95" s="82"/>
      <c r="FK95" s="82"/>
      <c r="FL95" s="82"/>
      <c r="FM95" s="82"/>
      <c r="FN95" s="82"/>
      <c r="FO95" s="82"/>
      <c r="FP95" s="82"/>
      <c r="FQ95" s="82"/>
      <c r="FR95" s="82"/>
      <c r="FS95" s="82"/>
      <c r="FT95" s="82"/>
      <c r="FU95" s="82"/>
      <c r="FV95" s="82"/>
      <c r="FW95" s="82"/>
      <c r="FX95" s="82"/>
      <c r="FY95" s="82"/>
      <c r="FZ95" s="82"/>
      <c r="GA95" s="82"/>
      <c r="GB95" s="82"/>
      <c r="GC95" s="82"/>
      <c r="GD95" s="82"/>
      <c r="GE95" s="82"/>
      <c r="GF95" s="82"/>
      <c r="GG95" s="82"/>
      <c r="GH95" s="82"/>
      <c r="GI95" s="82"/>
      <c r="GJ95" s="82"/>
      <c r="GK95" s="82"/>
      <c r="GL95" s="82"/>
      <c r="GM95" s="82"/>
      <c r="GN95" s="82"/>
      <c r="GO95" s="82"/>
      <c r="GP95" s="82"/>
      <c r="GQ95" s="82"/>
      <c r="GR95" s="82"/>
      <c r="GS95" s="82"/>
      <c r="GT95" s="82"/>
      <c r="GU95" s="82"/>
      <c r="GV95" s="82"/>
      <c r="GW95" s="82"/>
      <c r="GX95" s="82"/>
      <c r="GY95" s="82"/>
      <c r="GZ95" s="82"/>
      <c r="HA95" s="82"/>
      <c r="HB95" s="82"/>
      <c r="HC95" s="82"/>
      <c r="HD95" s="82"/>
      <c r="HE95" s="82"/>
      <c r="HF95" s="82"/>
      <c r="HG95" s="82"/>
      <c r="HH95" s="82"/>
      <c r="HI95" s="82"/>
      <c r="HJ95" s="82"/>
      <c r="HK95" s="82"/>
      <c r="HL95" s="82"/>
      <c r="HM95" s="82"/>
      <c r="HN95" s="82"/>
      <c r="HO95" s="82"/>
      <c r="HP95" s="82"/>
      <c r="HQ95" s="82"/>
      <c r="HR95" s="82"/>
      <c r="HS95" s="82"/>
      <c r="HT95" s="82"/>
      <c r="HU95" s="82"/>
      <c r="HV95" s="82"/>
      <c r="HW95" s="82"/>
      <c r="HX95" s="82"/>
      <c r="HY95" s="82"/>
      <c r="HZ95" s="82"/>
      <c r="IA95" s="82"/>
      <c r="IB95" s="82"/>
      <c r="IC95" s="82"/>
      <c r="ID95" s="82"/>
      <c r="IE95" s="82"/>
      <c r="IF95" s="82"/>
      <c r="IG95" s="82"/>
      <c r="IH95" s="82"/>
      <c r="II95" s="82"/>
    </row>
    <row r="96" spans="1:243" s="81" customFormat="1" ht="25.5" x14ac:dyDescent="0.2">
      <c r="A96" s="6" t="s">
        <v>392</v>
      </c>
      <c r="B96" s="10" t="s">
        <v>407</v>
      </c>
      <c r="C96" s="18"/>
      <c r="D96" s="3" t="s">
        <v>64</v>
      </c>
      <c r="E96" s="99">
        <v>2032</v>
      </c>
      <c r="F96" s="2">
        <f t="shared" si="7"/>
        <v>0</v>
      </c>
    </row>
    <row r="97" spans="1:244" s="81" customFormat="1" ht="25.5" x14ac:dyDescent="0.2">
      <c r="A97" s="6" t="s">
        <v>251</v>
      </c>
      <c r="B97" s="10" t="s">
        <v>298</v>
      </c>
      <c r="C97" s="18"/>
      <c r="D97" s="3" t="s">
        <v>64</v>
      </c>
      <c r="E97" s="99">
        <v>214</v>
      </c>
      <c r="F97" s="2">
        <f t="shared" si="7"/>
        <v>0</v>
      </c>
    </row>
    <row r="98" spans="1:244" s="81" customFormat="1" ht="38.25" x14ac:dyDescent="0.2">
      <c r="A98" s="6" t="s">
        <v>115</v>
      </c>
      <c r="B98" s="10" t="s">
        <v>116</v>
      </c>
      <c r="C98" s="18"/>
      <c r="D98" s="3" t="s">
        <v>263</v>
      </c>
      <c r="E98" s="99">
        <v>1461</v>
      </c>
      <c r="F98" s="2">
        <f t="shared" si="7"/>
        <v>0</v>
      </c>
    </row>
    <row r="99" spans="1:244" ht="33" customHeight="1" x14ac:dyDescent="0.2">
      <c r="A99" s="6" t="s">
        <v>117</v>
      </c>
      <c r="B99" s="10" t="s">
        <v>419</v>
      </c>
      <c r="C99" s="18"/>
      <c r="D99" s="3" t="s">
        <v>263</v>
      </c>
      <c r="E99" s="99">
        <v>5305</v>
      </c>
      <c r="F99" s="2">
        <f t="shared" ref="F99:F100" si="8">C99*E99</f>
        <v>0</v>
      </c>
    </row>
    <row r="100" spans="1:244" ht="42.75" customHeight="1" x14ac:dyDescent="0.2">
      <c r="A100" s="6" t="s">
        <v>393</v>
      </c>
      <c r="B100" s="11" t="s">
        <v>420</v>
      </c>
      <c r="C100" s="18"/>
      <c r="D100" s="3" t="s">
        <v>263</v>
      </c>
      <c r="E100" s="99">
        <v>7214</v>
      </c>
      <c r="F100" s="2">
        <f t="shared" si="8"/>
        <v>0</v>
      </c>
    </row>
    <row r="101" spans="1:244" s="81" customFormat="1" ht="13.5" thickBot="1" x14ac:dyDescent="0.25">
      <c r="A101" s="14" t="s">
        <v>408</v>
      </c>
      <c r="B101" s="15" t="s">
        <v>409</v>
      </c>
      <c r="C101" s="16"/>
      <c r="D101" s="16"/>
      <c r="E101" s="100"/>
      <c r="F101" s="17"/>
    </row>
    <row r="102" spans="1:244" s="81" customFormat="1" ht="25.5" x14ac:dyDescent="0.2">
      <c r="A102" s="6" t="s">
        <v>410</v>
      </c>
      <c r="B102" s="10" t="s">
        <v>411</v>
      </c>
      <c r="C102" s="18"/>
      <c r="D102" s="3" t="s">
        <v>64</v>
      </c>
      <c r="E102" s="101">
        <v>269</v>
      </c>
      <c r="F102" s="2">
        <f t="shared" ref="F102:F105" si="9">C102*E102</f>
        <v>0</v>
      </c>
    </row>
    <row r="103" spans="1:244" s="81" customFormat="1" ht="25.5" x14ac:dyDescent="0.2">
      <c r="A103" s="6" t="s">
        <v>412</v>
      </c>
      <c r="B103" s="10" t="s">
        <v>413</v>
      </c>
      <c r="C103" s="18"/>
      <c r="D103" s="3" t="s">
        <v>64</v>
      </c>
      <c r="E103" s="99">
        <v>653</v>
      </c>
      <c r="F103" s="2">
        <f t="shared" si="9"/>
        <v>0</v>
      </c>
    </row>
    <row r="104" spans="1:244" s="81" customFormat="1" ht="36" customHeight="1" x14ac:dyDescent="0.2">
      <c r="A104" s="6" t="s">
        <v>117</v>
      </c>
      <c r="B104" s="10" t="s">
        <v>419</v>
      </c>
      <c r="C104" s="18"/>
      <c r="D104" s="3" t="s">
        <v>263</v>
      </c>
      <c r="E104" s="99">
        <v>3760</v>
      </c>
      <c r="F104" s="2">
        <f t="shared" si="9"/>
        <v>0</v>
      </c>
    </row>
    <row r="105" spans="1:244" s="82" customFormat="1" ht="45" customHeight="1" x14ac:dyDescent="0.2">
      <c r="A105" s="6" t="s">
        <v>414</v>
      </c>
      <c r="B105" s="11" t="s">
        <v>420</v>
      </c>
      <c r="C105" s="18"/>
      <c r="D105" s="3" t="s">
        <v>263</v>
      </c>
      <c r="E105" s="99">
        <v>6175</v>
      </c>
      <c r="F105" s="2">
        <f t="shared" si="9"/>
        <v>0</v>
      </c>
    </row>
    <row r="106" spans="1:244" s="82" customFormat="1" ht="13.5" thickBot="1" x14ac:dyDescent="0.25">
      <c r="A106" s="14" t="s">
        <v>139</v>
      </c>
      <c r="B106" s="15" t="s">
        <v>9</v>
      </c>
      <c r="C106" s="16"/>
      <c r="D106" s="16"/>
      <c r="E106" s="100"/>
      <c r="F106" s="17"/>
    </row>
    <row r="107" spans="1:244" ht="25.5" x14ac:dyDescent="0.2">
      <c r="A107" s="6" t="s">
        <v>380</v>
      </c>
      <c r="B107" s="9" t="s">
        <v>373</v>
      </c>
      <c r="C107" s="19"/>
      <c r="D107" s="3" t="s">
        <v>263</v>
      </c>
      <c r="E107" s="99">
        <v>2119</v>
      </c>
      <c r="F107" s="2">
        <f t="shared" ref="F107:F108" si="10">C107*E107</f>
        <v>0</v>
      </c>
    </row>
    <row r="108" spans="1:244" ht="25.5" x14ac:dyDescent="0.2">
      <c r="A108" s="27" t="s">
        <v>354</v>
      </c>
      <c r="B108" s="28" t="s">
        <v>379</v>
      </c>
      <c r="C108" s="19"/>
      <c r="D108" s="3" t="s">
        <v>263</v>
      </c>
      <c r="E108" s="99">
        <v>1495</v>
      </c>
      <c r="F108" s="2">
        <f t="shared" si="10"/>
        <v>0</v>
      </c>
    </row>
    <row r="109" spans="1:244" s="82" customFormat="1" ht="25.5" x14ac:dyDescent="0.2">
      <c r="A109" s="6" t="s">
        <v>118</v>
      </c>
      <c r="B109" s="10" t="s">
        <v>165</v>
      </c>
      <c r="C109" s="18"/>
      <c r="D109" s="3" t="s">
        <v>263</v>
      </c>
      <c r="E109" s="99">
        <v>422</v>
      </c>
      <c r="F109" s="2">
        <f t="shared" ref="F109:F122" si="11">C109*E109</f>
        <v>0</v>
      </c>
      <c r="G109" s="76"/>
      <c r="H109" s="76"/>
      <c r="I109" s="76"/>
      <c r="J109" s="76"/>
      <c r="K109" s="76"/>
      <c r="L109" s="76"/>
      <c r="M109" s="76"/>
      <c r="N109" s="76"/>
      <c r="O109" s="76"/>
      <c r="P109" s="76"/>
      <c r="Q109" s="76"/>
      <c r="R109" s="76"/>
      <c r="S109" s="76"/>
      <c r="T109" s="76"/>
      <c r="U109" s="76"/>
      <c r="V109" s="76"/>
      <c r="W109" s="76"/>
      <c r="X109" s="76"/>
      <c r="Y109" s="76"/>
      <c r="Z109" s="76"/>
      <c r="AA109" s="76"/>
      <c r="AB109" s="76"/>
      <c r="AC109" s="76"/>
      <c r="AD109" s="76"/>
      <c r="AE109" s="76"/>
      <c r="AF109" s="76"/>
      <c r="AG109" s="76"/>
      <c r="AH109" s="76"/>
      <c r="AI109" s="76"/>
      <c r="AJ109" s="76"/>
      <c r="AK109" s="76"/>
      <c r="AL109" s="76"/>
      <c r="AM109" s="76"/>
      <c r="AN109" s="76"/>
      <c r="AO109" s="76"/>
      <c r="AP109" s="76"/>
      <c r="AQ109" s="76"/>
      <c r="AR109" s="76"/>
      <c r="AS109" s="76"/>
      <c r="AT109" s="76"/>
      <c r="AU109" s="76"/>
      <c r="AV109" s="76"/>
      <c r="AW109" s="76"/>
      <c r="AX109" s="76"/>
      <c r="AY109" s="76"/>
      <c r="AZ109" s="76"/>
      <c r="BA109" s="76"/>
      <c r="BB109" s="76"/>
      <c r="BC109" s="76"/>
      <c r="BD109" s="76"/>
      <c r="BE109" s="76"/>
      <c r="BF109" s="76"/>
      <c r="BG109" s="76"/>
      <c r="BH109" s="76"/>
      <c r="BI109" s="76"/>
      <c r="BJ109" s="76"/>
      <c r="BK109" s="76"/>
      <c r="BL109" s="76"/>
      <c r="BM109" s="76"/>
      <c r="BN109" s="76"/>
      <c r="BO109" s="76"/>
      <c r="BP109" s="76"/>
      <c r="BQ109" s="76"/>
      <c r="BR109" s="76"/>
      <c r="BS109" s="76"/>
      <c r="BT109" s="76"/>
      <c r="BU109" s="76"/>
      <c r="BV109" s="76"/>
      <c r="BW109" s="76"/>
      <c r="BX109" s="76"/>
      <c r="BY109" s="76"/>
      <c r="BZ109" s="76"/>
      <c r="CA109" s="76"/>
      <c r="CB109" s="76"/>
      <c r="CC109" s="76"/>
      <c r="CD109" s="76"/>
      <c r="CE109" s="76"/>
      <c r="CF109" s="76"/>
      <c r="CG109" s="76"/>
      <c r="CH109" s="76"/>
      <c r="CI109" s="76"/>
      <c r="CJ109" s="76"/>
      <c r="CK109" s="76"/>
      <c r="CL109" s="76"/>
      <c r="CM109" s="76"/>
      <c r="CN109" s="76"/>
      <c r="CO109" s="76"/>
      <c r="CP109" s="76"/>
      <c r="CQ109" s="76"/>
      <c r="CR109" s="76"/>
      <c r="CS109" s="76"/>
      <c r="CT109" s="76"/>
      <c r="CU109" s="76"/>
      <c r="CV109" s="76"/>
      <c r="CW109" s="76"/>
      <c r="CX109" s="76"/>
      <c r="CY109" s="76"/>
      <c r="CZ109" s="76"/>
      <c r="DA109" s="76"/>
      <c r="DB109" s="76"/>
      <c r="DC109" s="76"/>
      <c r="DD109" s="76"/>
      <c r="DE109" s="76"/>
      <c r="DF109" s="76"/>
      <c r="DG109" s="76"/>
      <c r="DH109" s="76"/>
      <c r="DI109" s="76"/>
      <c r="DJ109" s="76"/>
      <c r="DK109" s="76"/>
      <c r="DL109" s="76"/>
      <c r="DM109" s="76"/>
      <c r="DN109" s="76"/>
      <c r="DO109" s="76"/>
      <c r="DP109" s="76"/>
      <c r="DQ109" s="76"/>
      <c r="DR109" s="76"/>
      <c r="DS109" s="76"/>
      <c r="DT109" s="76"/>
      <c r="DU109" s="76"/>
      <c r="DV109" s="76"/>
      <c r="DW109" s="76"/>
      <c r="DX109" s="76"/>
      <c r="DY109" s="76"/>
      <c r="DZ109" s="76"/>
      <c r="EA109" s="76"/>
      <c r="EB109" s="76"/>
      <c r="EC109" s="76"/>
      <c r="ED109" s="76"/>
      <c r="EE109" s="76"/>
      <c r="EF109" s="76"/>
      <c r="EG109" s="76"/>
      <c r="EH109" s="76"/>
      <c r="EI109" s="76"/>
      <c r="EJ109" s="76"/>
      <c r="EK109" s="76"/>
      <c r="EL109" s="76"/>
      <c r="EM109" s="76"/>
      <c r="EN109" s="76"/>
      <c r="EO109" s="76"/>
      <c r="EP109" s="76"/>
      <c r="EQ109" s="76"/>
      <c r="ER109" s="76"/>
      <c r="ES109" s="76"/>
      <c r="ET109" s="76"/>
      <c r="EU109" s="76"/>
      <c r="EV109" s="76"/>
      <c r="EW109" s="76"/>
      <c r="EX109" s="76"/>
      <c r="EY109" s="76"/>
      <c r="EZ109" s="76"/>
      <c r="FA109" s="76"/>
      <c r="FB109" s="76"/>
      <c r="FC109" s="76"/>
      <c r="FD109" s="76"/>
      <c r="FE109" s="76"/>
      <c r="FF109" s="76"/>
      <c r="FG109" s="76"/>
      <c r="FH109" s="76"/>
      <c r="FI109" s="76"/>
      <c r="FJ109" s="76"/>
      <c r="FK109" s="76"/>
      <c r="FL109" s="76"/>
      <c r="FM109" s="76"/>
      <c r="FN109" s="76"/>
      <c r="FO109" s="76"/>
      <c r="FP109" s="76"/>
      <c r="FQ109" s="76"/>
      <c r="FR109" s="76"/>
      <c r="FS109" s="76"/>
      <c r="FT109" s="76"/>
      <c r="FU109" s="76"/>
      <c r="FV109" s="76"/>
      <c r="FW109" s="76"/>
      <c r="FX109" s="76"/>
      <c r="FY109" s="76"/>
      <c r="FZ109" s="76"/>
      <c r="GA109" s="76"/>
      <c r="GB109" s="76"/>
      <c r="GC109" s="76"/>
      <c r="GD109" s="76"/>
      <c r="GE109" s="76"/>
      <c r="GF109" s="76"/>
      <c r="GG109" s="76"/>
      <c r="GH109" s="76"/>
      <c r="GI109" s="76"/>
      <c r="GJ109" s="76"/>
      <c r="GK109" s="76"/>
      <c r="GL109" s="76"/>
      <c r="GM109" s="76"/>
      <c r="GN109" s="76"/>
      <c r="GO109" s="76"/>
      <c r="GP109" s="76"/>
      <c r="GQ109" s="76"/>
      <c r="GR109" s="76"/>
      <c r="GS109" s="76"/>
      <c r="GT109" s="76"/>
      <c r="GU109" s="76"/>
      <c r="GV109" s="76"/>
      <c r="GW109" s="76"/>
      <c r="GX109" s="76"/>
      <c r="GY109" s="76"/>
      <c r="GZ109" s="76"/>
      <c r="HA109" s="76"/>
      <c r="HB109" s="76"/>
      <c r="HC109" s="76"/>
      <c r="HD109" s="76"/>
      <c r="HE109" s="76"/>
      <c r="HF109" s="76"/>
      <c r="HG109" s="76"/>
      <c r="HH109" s="76"/>
      <c r="HI109" s="76"/>
      <c r="HJ109" s="76"/>
      <c r="HK109" s="76"/>
      <c r="HL109" s="76"/>
      <c r="HM109" s="76"/>
      <c r="HN109" s="76"/>
      <c r="HO109" s="76"/>
      <c r="HP109" s="76"/>
      <c r="HQ109" s="76"/>
      <c r="HR109" s="76"/>
      <c r="HS109" s="76"/>
      <c r="HT109" s="76"/>
      <c r="HU109" s="76"/>
      <c r="HV109" s="76"/>
      <c r="HW109" s="76"/>
      <c r="HX109" s="76"/>
      <c r="HY109" s="76"/>
      <c r="HZ109" s="76"/>
      <c r="IA109" s="76"/>
      <c r="IB109" s="76"/>
      <c r="IC109" s="76"/>
      <c r="ID109" s="76"/>
      <c r="IE109" s="76"/>
      <c r="IF109" s="76"/>
      <c r="IG109" s="76"/>
      <c r="IH109" s="76"/>
      <c r="II109" s="76"/>
      <c r="IJ109" s="79"/>
    </row>
    <row r="110" spans="1:244" s="81" customFormat="1" ht="25.5" x14ac:dyDescent="0.2">
      <c r="A110" s="6" t="s">
        <v>332</v>
      </c>
      <c r="B110" s="10" t="s">
        <v>169</v>
      </c>
      <c r="C110" s="18"/>
      <c r="D110" s="3" t="s">
        <v>263</v>
      </c>
      <c r="E110" s="99">
        <v>646</v>
      </c>
      <c r="F110" s="2">
        <f t="shared" si="11"/>
        <v>0</v>
      </c>
      <c r="G110" s="79"/>
      <c r="H110" s="79"/>
      <c r="I110" s="79"/>
      <c r="J110" s="79"/>
      <c r="K110" s="79"/>
      <c r="L110" s="79"/>
      <c r="M110" s="79"/>
      <c r="N110" s="79"/>
      <c r="O110" s="79"/>
      <c r="P110" s="79"/>
      <c r="Q110" s="79"/>
      <c r="R110" s="79"/>
      <c r="S110" s="79"/>
      <c r="T110" s="79"/>
      <c r="U110" s="79"/>
      <c r="V110" s="79"/>
      <c r="W110" s="79"/>
      <c r="X110" s="79"/>
      <c r="Y110" s="79"/>
      <c r="Z110" s="79"/>
      <c r="AA110" s="79"/>
      <c r="AB110" s="79"/>
      <c r="AC110" s="79"/>
      <c r="AD110" s="79"/>
      <c r="AE110" s="79"/>
      <c r="AF110" s="79"/>
      <c r="AG110" s="79"/>
      <c r="AH110" s="79"/>
      <c r="AI110" s="79"/>
      <c r="AJ110" s="79"/>
      <c r="AK110" s="79"/>
      <c r="AL110" s="79"/>
      <c r="AM110" s="79"/>
      <c r="AN110" s="79"/>
      <c r="AO110" s="79"/>
      <c r="AP110" s="79"/>
      <c r="AQ110" s="79"/>
      <c r="AR110" s="79"/>
      <c r="AS110" s="79"/>
      <c r="AT110" s="79"/>
      <c r="AU110" s="79"/>
      <c r="AV110" s="79"/>
      <c r="AW110" s="79"/>
      <c r="AX110" s="79"/>
      <c r="AY110" s="79"/>
      <c r="AZ110" s="79"/>
      <c r="BA110" s="79"/>
      <c r="BB110" s="79"/>
      <c r="BC110" s="79"/>
      <c r="BD110" s="79"/>
      <c r="BE110" s="79"/>
      <c r="BF110" s="79"/>
      <c r="BG110" s="79"/>
      <c r="BH110" s="79"/>
      <c r="BI110" s="79"/>
      <c r="BJ110" s="79"/>
      <c r="BK110" s="79"/>
      <c r="BL110" s="79"/>
      <c r="BM110" s="79"/>
      <c r="BN110" s="79"/>
      <c r="BO110" s="79"/>
      <c r="BP110" s="79"/>
      <c r="BQ110" s="79"/>
      <c r="BR110" s="79"/>
      <c r="BS110" s="79"/>
      <c r="BT110" s="79"/>
      <c r="BU110" s="79"/>
      <c r="BV110" s="79"/>
      <c r="BW110" s="79"/>
      <c r="BX110" s="79"/>
      <c r="BY110" s="79"/>
      <c r="BZ110" s="79"/>
      <c r="CA110" s="79"/>
      <c r="CB110" s="79"/>
      <c r="CC110" s="79"/>
      <c r="CD110" s="79"/>
      <c r="CE110" s="79"/>
      <c r="CF110" s="79"/>
      <c r="CG110" s="79"/>
      <c r="CH110" s="79"/>
      <c r="CI110" s="79"/>
      <c r="CJ110" s="79"/>
      <c r="CK110" s="79"/>
      <c r="CL110" s="79"/>
      <c r="CM110" s="79"/>
      <c r="CN110" s="79"/>
      <c r="CO110" s="79"/>
      <c r="CP110" s="79"/>
      <c r="CQ110" s="79"/>
      <c r="CR110" s="79"/>
      <c r="CS110" s="79"/>
      <c r="CT110" s="79"/>
      <c r="CU110" s="79"/>
      <c r="CV110" s="79"/>
      <c r="CW110" s="79"/>
      <c r="CX110" s="79"/>
      <c r="CY110" s="79"/>
      <c r="CZ110" s="79"/>
      <c r="DA110" s="79"/>
      <c r="DB110" s="79"/>
      <c r="DC110" s="79"/>
      <c r="DD110" s="79"/>
      <c r="DE110" s="79"/>
      <c r="DF110" s="79"/>
      <c r="DG110" s="79"/>
      <c r="DH110" s="79"/>
      <c r="DI110" s="79"/>
      <c r="DJ110" s="79"/>
      <c r="DK110" s="79"/>
      <c r="DL110" s="79"/>
      <c r="DM110" s="79"/>
      <c r="DN110" s="79"/>
      <c r="DO110" s="79"/>
      <c r="DP110" s="79"/>
      <c r="DQ110" s="79"/>
      <c r="DR110" s="79"/>
      <c r="DS110" s="79"/>
      <c r="DT110" s="79"/>
      <c r="DU110" s="79"/>
      <c r="DV110" s="79"/>
      <c r="DW110" s="79"/>
      <c r="DX110" s="79"/>
      <c r="DY110" s="79"/>
      <c r="DZ110" s="79"/>
      <c r="EA110" s="79"/>
      <c r="EB110" s="79"/>
      <c r="EC110" s="79"/>
      <c r="ED110" s="79"/>
      <c r="EE110" s="79"/>
      <c r="EF110" s="79"/>
      <c r="EG110" s="79"/>
      <c r="EH110" s="79"/>
      <c r="EI110" s="79"/>
      <c r="EJ110" s="79"/>
      <c r="EK110" s="79"/>
      <c r="EL110" s="79"/>
      <c r="EM110" s="79"/>
      <c r="EN110" s="79"/>
      <c r="EO110" s="79"/>
      <c r="EP110" s="79"/>
      <c r="EQ110" s="79"/>
      <c r="ER110" s="79"/>
      <c r="ES110" s="79"/>
      <c r="ET110" s="79"/>
      <c r="EU110" s="79"/>
      <c r="EV110" s="79"/>
      <c r="EW110" s="79"/>
      <c r="EX110" s="79"/>
      <c r="EY110" s="79"/>
      <c r="EZ110" s="79"/>
      <c r="FA110" s="79"/>
      <c r="FB110" s="79"/>
      <c r="FC110" s="79"/>
      <c r="FD110" s="79"/>
      <c r="FE110" s="79"/>
      <c r="FF110" s="79"/>
      <c r="FG110" s="79"/>
      <c r="FH110" s="79"/>
      <c r="FI110" s="79"/>
      <c r="FJ110" s="79"/>
      <c r="FK110" s="79"/>
      <c r="FL110" s="79"/>
      <c r="FM110" s="79"/>
      <c r="FN110" s="79"/>
      <c r="FO110" s="79"/>
      <c r="FP110" s="79"/>
      <c r="FQ110" s="79"/>
      <c r="FR110" s="79"/>
      <c r="FS110" s="79"/>
      <c r="FT110" s="79"/>
      <c r="FU110" s="79"/>
      <c r="FV110" s="79"/>
      <c r="FW110" s="79"/>
      <c r="FX110" s="79"/>
      <c r="FY110" s="79"/>
      <c r="FZ110" s="79"/>
      <c r="GA110" s="79"/>
      <c r="GB110" s="79"/>
      <c r="GC110" s="79"/>
      <c r="GD110" s="79"/>
      <c r="GE110" s="79"/>
      <c r="GF110" s="79"/>
      <c r="GG110" s="79"/>
      <c r="GH110" s="79"/>
      <c r="GI110" s="79"/>
      <c r="GJ110" s="79"/>
      <c r="GK110" s="79"/>
      <c r="GL110" s="79"/>
      <c r="GM110" s="79"/>
      <c r="GN110" s="79"/>
      <c r="GO110" s="79"/>
      <c r="GP110" s="79"/>
      <c r="GQ110" s="79"/>
      <c r="GR110" s="79"/>
      <c r="GS110" s="79"/>
      <c r="GT110" s="79"/>
      <c r="GU110" s="79"/>
      <c r="GV110" s="79"/>
      <c r="GW110" s="79"/>
      <c r="GX110" s="79"/>
      <c r="GY110" s="79"/>
      <c r="GZ110" s="79"/>
      <c r="HA110" s="79"/>
      <c r="HB110" s="79"/>
      <c r="HC110" s="79"/>
      <c r="HD110" s="79"/>
      <c r="HE110" s="79"/>
      <c r="HF110" s="79"/>
      <c r="HG110" s="79"/>
      <c r="HH110" s="79"/>
      <c r="HI110" s="79"/>
      <c r="HJ110" s="79"/>
      <c r="HK110" s="79"/>
      <c r="HL110" s="79"/>
      <c r="HM110" s="79"/>
      <c r="HN110" s="79"/>
      <c r="HO110" s="79"/>
      <c r="HP110" s="79"/>
      <c r="HQ110" s="79"/>
      <c r="HR110" s="79"/>
      <c r="HS110" s="79"/>
      <c r="HT110" s="79"/>
      <c r="HU110" s="79"/>
      <c r="HV110" s="79"/>
      <c r="HW110" s="79"/>
      <c r="HX110" s="79"/>
      <c r="HY110" s="79"/>
      <c r="HZ110" s="79"/>
      <c r="IA110" s="79"/>
      <c r="IB110" s="79"/>
      <c r="IC110" s="79"/>
      <c r="ID110" s="79"/>
      <c r="IE110" s="79"/>
      <c r="IF110" s="79"/>
      <c r="IG110" s="79"/>
      <c r="IH110" s="79"/>
      <c r="II110" s="79"/>
    </row>
    <row r="111" spans="1:244" ht="25.5" x14ac:dyDescent="0.2">
      <c r="A111" s="6" t="s">
        <v>333</v>
      </c>
      <c r="B111" s="10" t="s">
        <v>374</v>
      </c>
      <c r="C111" s="29"/>
      <c r="D111" s="3" t="s">
        <v>64</v>
      </c>
      <c r="E111" s="99">
        <v>289</v>
      </c>
      <c r="F111" s="2">
        <f>C111*E111</f>
        <v>0</v>
      </c>
      <c r="G111" s="81"/>
      <c r="H111" s="81"/>
      <c r="I111" s="81"/>
      <c r="J111" s="81"/>
      <c r="K111" s="81"/>
      <c r="L111" s="81"/>
      <c r="M111" s="81"/>
      <c r="N111" s="81"/>
      <c r="O111" s="81"/>
      <c r="P111" s="81"/>
      <c r="Q111" s="81"/>
      <c r="R111" s="81"/>
      <c r="S111" s="81"/>
      <c r="T111" s="81"/>
      <c r="U111" s="81"/>
      <c r="V111" s="81"/>
      <c r="W111" s="81"/>
      <c r="X111" s="81"/>
      <c r="Y111" s="81"/>
      <c r="Z111" s="81"/>
      <c r="AA111" s="81"/>
      <c r="AB111" s="81"/>
      <c r="AC111" s="81"/>
      <c r="AD111" s="81"/>
      <c r="AE111" s="81"/>
      <c r="AF111" s="81"/>
      <c r="AG111" s="81"/>
      <c r="AH111" s="81"/>
      <c r="AI111" s="81"/>
      <c r="AJ111" s="81"/>
      <c r="AK111" s="81"/>
      <c r="AL111" s="81"/>
      <c r="AM111" s="81"/>
      <c r="AN111" s="81"/>
      <c r="AO111" s="81"/>
      <c r="AP111" s="81"/>
      <c r="AQ111" s="81"/>
      <c r="AR111" s="81"/>
      <c r="AS111" s="81"/>
      <c r="AT111" s="81"/>
      <c r="AU111" s="81"/>
      <c r="AV111" s="81"/>
      <c r="AW111" s="81"/>
      <c r="AX111" s="81"/>
      <c r="AY111" s="81"/>
      <c r="AZ111" s="81"/>
      <c r="BA111" s="81"/>
      <c r="BB111" s="81"/>
      <c r="BC111" s="81"/>
      <c r="BD111" s="81"/>
      <c r="BE111" s="81"/>
      <c r="BF111" s="81"/>
      <c r="BG111" s="81"/>
      <c r="BH111" s="81"/>
      <c r="BI111" s="81"/>
      <c r="BJ111" s="81"/>
      <c r="BK111" s="81"/>
      <c r="BL111" s="81"/>
      <c r="BM111" s="81"/>
      <c r="BN111" s="81"/>
      <c r="BO111" s="81"/>
      <c r="BP111" s="81"/>
      <c r="BQ111" s="81"/>
      <c r="BR111" s="81"/>
      <c r="BS111" s="81"/>
      <c r="BT111" s="81"/>
      <c r="BU111" s="81"/>
      <c r="BV111" s="81"/>
      <c r="BW111" s="81"/>
      <c r="BX111" s="81"/>
      <c r="BY111" s="81"/>
      <c r="BZ111" s="81"/>
      <c r="CA111" s="81"/>
      <c r="CB111" s="81"/>
      <c r="CC111" s="81"/>
      <c r="CD111" s="81"/>
      <c r="CE111" s="81"/>
      <c r="CF111" s="81"/>
      <c r="CG111" s="81"/>
      <c r="CH111" s="81"/>
      <c r="CI111" s="81"/>
      <c r="CJ111" s="81"/>
      <c r="CK111" s="81"/>
      <c r="CL111" s="81"/>
      <c r="CM111" s="81"/>
      <c r="CN111" s="81"/>
      <c r="CO111" s="81"/>
      <c r="CP111" s="81"/>
      <c r="CQ111" s="81"/>
      <c r="CR111" s="81"/>
      <c r="CS111" s="81"/>
      <c r="CT111" s="81"/>
      <c r="CU111" s="81"/>
      <c r="CV111" s="81"/>
      <c r="CW111" s="81"/>
      <c r="CX111" s="81"/>
      <c r="CY111" s="81"/>
      <c r="CZ111" s="81"/>
      <c r="DA111" s="81"/>
      <c r="DB111" s="81"/>
      <c r="DC111" s="81"/>
      <c r="DD111" s="81"/>
      <c r="DE111" s="81"/>
      <c r="DF111" s="81"/>
      <c r="DG111" s="81"/>
      <c r="DH111" s="81"/>
      <c r="DI111" s="81"/>
      <c r="DJ111" s="81"/>
      <c r="DK111" s="81"/>
      <c r="DL111" s="81"/>
      <c r="DM111" s="81"/>
      <c r="DN111" s="81"/>
      <c r="DO111" s="81"/>
      <c r="DP111" s="81"/>
      <c r="DQ111" s="81"/>
      <c r="DR111" s="81"/>
      <c r="DS111" s="81"/>
      <c r="DT111" s="81"/>
      <c r="DU111" s="81"/>
      <c r="DV111" s="81"/>
      <c r="DW111" s="81"/>
      <c r="DX111" s="81"/>
      <c r="DY111" s="81"/>
      <c r="DZ111" s="81"/>
      <c r="EA111" s="81"/>
      <c r="EB111" s="81"/>
      <c r="EC111" s="81"/>
      <c r="ED111" s="81"/>
      <c r="EE111" s="81"/>
      <c r="EF111" s="81"/>
      <c r="EG111" s="81"/>
      <c r="EH111" s="81"/>
      <c r="EI111" s="81"/>
      <c r="EJ111" s="81"/>
      <c r="EK111" s="81"/>
      <c r="EL111" s="81"/>
      <c r="EM111" s="81"/>
      <c r="EN111" s="81"/>
      <c r="EO111" s="81"/>
      <c r="EP111" s="81"/>
      <c r="EQ111" s="81"/>
      <c r="ER111" s="81"/>
      <c r="ES111" s="81"/>
      <c r="ET111" s="81"/>
      <c r="EU111" s="81"/>
      <c r="EV111" s="81"/>
      <c r="EW111" s="81"/>
      <c r="EX111" s="81"/>
      <c r="EY111" s="81"/>
      <c r="EZ111" s="81"/>
      <c r="FA111" s="81"/>
      <c r="FB111" s="81"/>
      <c r="FC111" s="81"/>
      <c r="FD111" s="81"/>
      <c r="FE111" s="81"/>
      <c r="FF111" s="81"/>
      <c r="FG111" s="81"/>
      <c r="FH111" s="81"/>
      <c r="FI111" s="81"/>
      <c r="FJ111" s="81"/>
      <c r="FK111" s="81"/>
      <c r="FL111" s="81"/>
      <c r="FM111" s="81"/>
      <c r="FN111" s="81"/>
      <c r="FO111" s="81"/>
      <c r="FP111" s="81"/>
      <c r="FQ111" s="81"/>
      <c r="FR111" s="81"/>
      <c r="FS111" s="81"/>
      <c r="FT111" s="81"/>
      <c r="FU111" s="81"/>
      <c r="FV111" s="81"/>
      <c r="FW111" s="81"/>
      <c r="FX111" s="81"/>
      <c r="FY111" s="81"/>
      <c r="FZ111" s="81"/>
      <c r="GA111" s="81"/>
      <c r="GB111" s="81"/>
      <c r="GC111" s="81"/>
      <c r="GD111" s="81"/>
      <c r="GE111" s="81"/>
      <c r="GF111" s="81"/>
      <c r="GG111" s="81"/>
      <c r="GH111" s="81"/>
      <c r="GI111" s="81"/>
      <c r="GJ111" s="81"/>
      <c r="GK111" s="81"/>
      <c r="GL111" s="81"/>
      <c r="GM111" s="81"/>
      <c r="GN111" s="81"/>
      <c r="GO111" s="81"/>
      <c r="GP111" s="81"/>
      <c r="GQ111" s="81"/>
      <c r="GR111" s="81"/>
      <c r="GS111" s="81"/>
      <c r="GT111" s="81"/>
      <c r="GU111" s="81"/>
      <c r="GV111" s="81"/>
      <c r="GW111" s="81"/>
      <c r="GX111" s="81"/>
      <c r="GY111" s="81"/>
      <c r="GZ111" s="81"/>
      <c r="HA111" s="81"/>
      <c r="HB111" s="81"/>
      <c r="HC111" s="81"/>
      <c r="HD111" s="81"/>
      <c r="HE111" s="81"/>
      <c r="HF111" s="81"/>
      <c r="HG111" s="81"/>
      <c r="HH111" s="81"/>
      <c r="HI111" s="81"/>
      <c r="HJ111" s="81"/>
      <c r="HK111" s="81"/>
      <c r="HL111" s="81"/>
      <c r="HM111" s="81"/>
      <c r="HN111" s="81"/>
      <c r="HO111" s="81"/>
      <c r="HP111" s="81"/>
      <c r="HQ111" s="81"/>
      <c r="HR111" s="81"/>
      <c r="HS111" s="81"/>
      <c r="HT111" s="81"/>
      <c r="HU111" s="81"/>
      <c r="HV111" s="81"/>
      <c r="HW111" s="81"/>
      <c r="HX111" s="81"/>
      <c r="HY111" s="81"/>
      <c r="HZ111" s="81"/>
      <c r="IA111" s="81"/>
      <c r="IB111" s="81"/>
      <c r="IC111" s="81"/>
      <c r="ID111" s="81"/>
      <c r="IE111" s="81"/>
      <c r="IF111" s="81"/>
      <c r="IG111" s="81"/>
      <c r="IH111" s="81"/>
      <c r="II111" s="81"/>
    </row>
    <row r="112" spans="1:244" x14ac:dyDescent="0.2">
      <c r="A112" s="6" t="s">
        <v>334</v>
      </c>
      <c r="B112" s="10" t="s">
        <v>170</v>
      </c>
      <c r="C112" s="18"/>
      <c r="D112" s="3" t="s">
        <v>263</v>
      </c>
      <c r="E112" s="99">
        <v>1065</v>
      </c>
      <c r="F112" s="2">
        <f t="shared" si="11"/>
        <v>0</v>
      </c>
    </row>
    <row r="113" spans="1:243" x14ac:dyDescent="0.2">
      <c r="A113" s="6" t="s">
        <v>119</v>
      </c>
      <c r="B113" s="10" t="s">
        <v>171</v>
      </c>
      <c r="C113" s="18"/>
      <c r="D113" s="3" t="s">
        <v>263</v>
      </c>
      <c r="E113" s="99">
        <v>1455</v>
      </c>
      <c r="F113" s="2">
        <f t="shared" si="11"/>
        <v>0</v>
      </c>
    </row>
    <row r="114" spans="1:243" s="82" customFormat="1" x14ac:dyDescent="0.2">
      <c r="A114" s="6" t="s">
        <v>120</v>
      </c>
      <c r="B114" s="10" t="s">
        <v>172</v>
      </c>
      <c r="C114" s="18"/>
      <c r="D114" s="3" t="s">
        <v>263</v>
      </c>
      <c r="E114" s="99">
        <v>402</v>
      </c>
      <c r="F114" s="2">
        <f t="shared" si="11"/>
        <v>0</v>
      </c>
    </row>
    <row r="115" spans="1:243" ht="25.5" x14ac:dyDescent="0.2">
      <c r="A115" s="6" t="s">
        <v>121</v>
      </c>
      <c r="B115" s="10" t="s">
        <v>375</v>
      </c>
      <c r="C115" s="18"/>
      <c r="D115" s="3" t="s">
        <v>64</v>
      </c>
      <c r="E115" s="99">
        <v>12</v>
      </c>
      <c r="F115" s="2">
        <f t="shared" si="11"/>
        <v>0</v>
      </c>
    </row>
    <row r="116" spans="1:243" x14ac:dyDescent="0.2">
      <c r="A116" s="6" t="s">
        <v>353</v>
      </c>
      <c r="B116" s="10" t="s">
        <v>356</v>
      </c>
      <c r="C116" s="18"/>
      <c r="D116" s="3" t="s">
        <v>64</v>
      </c>
      <c r="E116" s="99">
        <v>993</v>
      </c>
      <c r="F116" s="2">
        <f t="shared" si="11"/>
        <v>0</v>
      </c>
    </row>
    <row r="117" spans="1:243" ht="25.5" x14ac:dyDescent="0.2">
      <c r="A117" s="6" t="s">
        <v>122</v>
      </c>
      <c r="B117" s="10" t="s">
        <v>173</v>
      </c>
      <c r="C117" s="18"/>
      <c r="D117" s="3" t="s">
        <v>64</v>
      </c>
      <c r="E117" s="99">
        <v>397</v>
      </c>
      <c r="F117" s="2">
        <f t="shared" si="11"/>
        <v>0</v>
      </c>
    </row>
    <row r="118" spans="1:243" x14ac:dyDescent="0.2">
      <c r="A118" s="6" t="s">
        <v>123</v>
      </c>
      <c r="B118" s="10" t="s">
        <v>164</v>
      </c>
      <c r="C118" s="18"/>
      <c r="D118" s="3" t="s">
        <v>64</v>
      </c>
      <c r="E118" s="99">
        <v>98</v>
      </c>
      <c r="F118" s="2">
        <f t="shared" si="11"/>
        <v>0</v>
      </c>
    </row>
    <row r="119" spans="1:243" x14ac:dyDescent="0.2">
      <c r="A119" s="7" t="s">
        <v>35</v>
      </c>
      <c r="B119" s="10" t="s">
        <v>10</v>
      </c>
      <c r="C119" s="18"/>
      <c r="D119" s="3" t="s">
        <v>64</v>
      </c>
      <c r="E119" s="99">
        <v>25</v>
      </c>
      <c r="F119" s="2">
        <f t="shared" si="11"/>
        <v>0</v>
      </c>
    </row>
    <row r="120" spans="1:243" x14ac:dyDescent="0.2">
      <c r="A120" s="7" t="s">
        <v>36</v>
      </c>
      <c r="B120" s="10" t="s">
        <v>10</v>
      </c>
      <c r="C120" s="18"/>
      <c r="D120" s="3" t="s">
        <v>64</v>
      </c>
      <c r="E120" s="99">
        <v>100</v>
      </c>
      <c r="F120" s="2">
        <f t="shared" si="11"/>
        <v>0</v>
      </c>
    </row>
    <row r="121" spans="1:243" ht="20.100000000000001" customHeight="1" x14ac:dyDescent="0.2">
      <c r="A121" s="7" t="s">
        <v>37</v>
      </c>
      <c r="B121" s="10" t="s">
        <v>10</v>
      </c>
      <c r="C121" s="18"/>
      <c r="D121" s="3" t="s">
        <v>64</v>
      </c>
      <c r="E121" s="99">
        <v>500</v>
      </c>
      <c r="F121" s="2">
        <f t="shared" si="11"/>
        <v>0</v>
      </c>
    </row>
    <row r="122" spans="1:243" x14ac:dyDescent="0.2">
      <c r="A122" s="7" t="s">
        <v>38</v>
      </c>
      <c r="B122" s="10" t="s">
        <v>10</v>
      </c>
      <c r="C122" s="18"/>
      <c r="D122" s="3" t="s">
        <v>64</v>
      </c>
      <c r="E122" s="99">
        <v>1000</v>
      </c>
      <c r="F122" s="2">
        <f t="shared" si="11"/>
        <v>0</v>
      </c>
    </row>
    <row r="123" spans="1:243" ht="13.5" thickBot="1" x14ac:dyDescent="0.25">
      <c r="A123" s="14" t="s">
        <v>140</v>
      </c>
      <c r="B123" s="15" t="s">
        <v>11</v>
      </c>
      <c r="C123" s="16"/>
      <c r="D123" s="16"/>
      <c r="E123" s="100"/>
      <c r="F123" s="17"/>
    </row>
    <row r="124" spans="1:243" x14ac:dyDescent="0.2">
      <c r="A124" s="6" t="s">
        <v>124</v>
      </c>
      <c r="B124" s="9" t="s">
        <v>131</v>
      </c>
      <c r="C124" s="19"/>
      <c r="D124" s="3" t="s">
        <v>263</v>
      </c>
      <c r="E124" s="99">
        <v>332</v>
      </c>
      <c r="F124" s="2">
        <f>C124*E124</f>
        <v>0</v>
      </c>
    </row>
    <row r="125" spans="1:243" s="81" customFormat="1" ht="25.5" x14ac:dyDescent="0.2">
      <c r="A125" s="6" t="s">
        <v>335</v>
      </c>
      <c r="B125" s="10" t="s">
        <v>132</v>
      </c>
      <c r="C125" s="18"/>
      <c r="D125" s="8" t="s">
        <v>263</v>
      </c>
      <c r="E125" s="99">
        <v>368</v>
      </c>
      <c r="F125" s="2">
        <f t="shared" ref="F125:F127" si="12">C125*E125</f>
        <v>0</v>
      </c>
      <c r="G125" s="79"/>
      <c r="H125" s="79"/>
      <c r="I125" s="79"/>
      <c r="J125" s="79"/>
      <c r="K125" s="79"/>
      <c r="L125" s="79"/>
      <c r="M125" s="79"/>
      <c r="N125" s="79"/>
      <c r="O125" s="79"/>
      <c r="P125" s="79"/>
      <c r="Q125" s="79"/>
      <c r="R125" s="79"/>
      <c r="S125" s="79"/>
      <c r="T125" s="79"/>
      <c r="U125" s="79"/>
      <c r="V125" s="79"/>
      <c r="W125" s="79"/>
      <c r="X125" s="79"/>
      <c r="Y125" s="79"/>
      <c r="Z125" s="79"/>
      <c r="AA125" s="79"/>
      <c r="AB125" s="79"/>
      <c r="AC125" s="79"/>
      <c r="AD125" s="79"/>
      <c r="AE125" s="79"/>
      <c r="AF125" s="79"/>
      <c r="AG125" s="79"/>
      <c r="AH125" s="79"/>
      <c r="AI125" s="79"/>
      <c r="AJ125" s="79"/>
      <c r="AK125" s="79"/>
      <c r="AL125" s="79"/>
      <c r="AM125" s="79"/>
      <c r="AN125" s="79"/>
      <c r="AO125" s="79"/>
      <c r="AP125" s="79"/>
      <c r="AQ125" s="79"/>
      <c r="AR125" s="79"/>
      <c r="AS125" s="79"/>
      <c r="AT125" s="79"/>
      <c r="AU125" s="79"/>
      <c r="AV125" s="79"/>
      <c r="AW125" s="79"/>
      <c r="AX125" s="79"/>
      <c r="AY125" s="79"/>
      <c r="AZ125" s="79"/>
      <c r="BA125" s="79"/>
      <c r="BB125" s="79"/>
      <c r="BC125" s="79"/>
      <c r="BD125" s="79"/>
      <c r="BE125" s="79"/>
      <c r="BF125" s="79"/>
      <c r="BG125" s="79"/>
      <c r="BH125" s="79"/>
      <c r="BI125" s="79"/>
      <c r="BJ125" s="79"/>
      <c r="BK125" s="79"/>
      <c r="BL125" s="79"/>
      <c r="BM125" s="79"/>
      <c r="BN125" s="79"/>
      <c r="BO125" s="79"/>
      <c r="BP125" s="79"/>
      <c r="BQ125" s="79"/>
      <c r="BR125" s="79"/>
      <c r="BS125" s="79"/>
      <c r="BT125" s="79"/>
      <c r="BU125" s="79"/>
      <c r="BV125" s="79"/>
      <c r="BW125" s="79"/>
      <c r="BX125" s="79"/>
      <c r="BY125" s="79"/>
      <c r="BZ125" s="79"/>
      <c r="CA125" s="79"/>
      <c r="CB125" s="79"/>
      <c r="CC125" s="79"/>
      <c r="CD125" s="79"/>
      <c r="CE125" s="79"/>
      <c r="CF125" s="79"/>
      <c r="CG125" s="79"/>
      <c r="CH125" s="79"/>
      <c r="CI125" s="79"/>
      <c r="CJ125" s="79"/>
      <c r="CK125" s="79"/>
      <c r="CL125" s="79"/>
      <c r="CM125" s="79"/>
      <c r="CN125" s="79"/>
      <c r="CO125" s="79"/>
      <c r="CP125" s="79"/>
      <c r="CQ125" s="79"/>
      <c r="CR125" s="79"/>
      <c r="CS125" s="79"/>
      <c r="CT125" s="79"/>
      <c r="CU125" s="79"/>
      <c r="CV125" s="79"/>
      <c r="CW125" s="79"/>
      <c r="CX125" s="79"/>
      <c r="CY125" s="79"/>
      <c r="CZ125" s="79"/>
      <c r="DA125" s="79"/>
      <c r="DB125" s="79"/>
      <c r="DC125" s="79"/>
      <c r="DD125" s="79"/>
      <c r="DE125" s="79"/>
      <c r="DF125" s="79"/>
      <c r="DG125" s="79"/>
      <c r="DH125" s="79"/>
      <c r="DI125" s="79"/>
      <c r="DJ125" s="79"/>
      <c r="DK125" s="79"/>
      <c r="DL125" s="79"/>
      <c r="DM125" s="79"/>
      <c r="DN125" s="79"/>
      <c r="DO125" s="79"/>
      <c r="DP125" s="79"/>
      <c r="DQ125" s="79"/>
      <c r="DR125" s="79"/>
      <c r="DS125" s="79"/>
      <c r="DT125" s="79"/>
      <c r="DU125" s="79"/>
      <c r="DV125" s="79"/>
      <c r="DW125" s="79"/>
      <c r="DX125" s="79"/>
      <c r="DY125" s="79"/>
      <c r="DZ125" s="79"/>
      <c r="EA125" s="79"/>
      <c r="EB125" s="79"/>
      <c r="EC125" s="79"/>
      <c r="ED125" s="79"/>
      <c r="EE125" s="79"/>
      <c r="EF125" s="79"/>
      <c r="EG125" s="79"/>
      <c r="EH125" s="79"/>
      <c r="EI125" s="79"/>
      <c r="EJ125" s="79"/>
      <c r="EK125" s="79"/>
      <c r="EL125" s="79"/>
      <c r="EM125" s="79"/>
      <c r="EN125" s="79"/>
      <c r="EO125" s="79"/>
      <c r="EP125" s="79"/>
      <c r="EQ125" s="79"/>
      <c r="ER125" s="79"/>
      <c r="ES125" s="79"/>
      <c r="ET125" s="79"/>
      <c r="EU125" s="79"/>
      <c r="EV125" s="79"/>
      <c r="EW125" s="79"/>
      <c r="EX125" s="79"/>
      <c r="EY125" s="79"/>
      <c r="EZ125" s="79"/>
      <c r="FA125" s="79"/>
      <c r="FB125" s="79"/>
      <c r="FC125" s="79"/>
      <c r="FD125" s="79"/>
      <c r="FE125" s="79"/>
      <c r="FF125" s="79"/>
      <c r="FG125" s="79"/>
      <c r="FH125" s="79"/>
      <c r="FI125" s="79"/>
      <c r="FJ125" s="79"/>
      <c r="FK125" s="79"/>
      <c r="FL125" s="79"/>
      <c r="FM125" s="79"/>
      <c r="FN125" s="79"/>
      <c r="FO125" s="79"/>
      <c r="FP125" s="79"/>
      <c r="FQ125" s="79"/>
      <c r="FR125" s="79"/>
      <c r="FS125" s="79"/>
      <c r="FT125" s="79"/>
      <c r="FU125" s="79"/>
      <c r="FV125" s="79"/>
      <c r="FW125" s="79"/>
      <c r="FX125" s="79"/>
      <c r="FY125" s="79"/>
      <c r="FZ125" s="79"/>
      <c r="GA125" s="79"/>
      <c r="GB125" s="79"/>
      <c r="GC125" s="79"/>
      <c r="GD125" s="79"/>
      <c r="GE125" s="79"/>
      <c r="GF125" s="79"/>
      <c r="GG125" s="79"/>
      <c r="GH125" s="79"/>
      <c r="GI125" s="79"/>
      <c r="GJ125" s="79"/>
      <c r="GK125" s="79"/>
      <c r="GL125" s="79"/>
      <c r="GM125" s="79"/>
      <c r="GN125" s="79"/>
      <c r="GO125" s="79"/>
      <c r="GP125" s="79"/>
      <c r="GQ125" s="79"/>
      <c r="GR125" s="79"/>
      <c r="GS125" s="79"/>
      <c r="GT125" s="79"/>
      <c r="GU125" s="79"/>
      <c r="GV125" s="79"/>
      <c r="GW125" s="79"/>
      <c r="GX125" s="79"/>
      <c r="GY125" s="79"/>
      <c r="GZ125" s="79"/>
      <c r="HA125" s="79"/>
      <c r="HB125" s="79"/>
      <c r="HC125" s="79"/>
      <c r="HD125" s="79"/>
      <c r="HE125" s="79"/>
      <c r="HF125" s="79"/>
      <c r="HG125" s="79"/>
      <c r="HH125" s="79"/>
      <c r="HI125" s="79"/>
      <c r="HJ125" s="79"/>
      <c r="HK125" s="79"/>
      <c r="HL125" s="79"/>
      <c r="HM125" s="79"/>
      <c r="HN125" s="79"/>
      <c r="HO125" s="79"/>
      <c r="HP125" s="79"/>
      <c r="HQ125" s="79"/>
      <c r="HR125" s="79"/>
      <c r="HS125" s="79"/>
      <c r="HT125" s="79"/>
      <c r="HU125" s="79"/>
      <c r="HV125" s="79"/>
      <c r="HW125" s="79"/>
      <c r="HX125" s="79"/>
      <c r="HY125" s="79"/>
      <c r="HZ125" s="79"/>
      <c r="IA125" s="79"/>
      <c r="IB125" s="79"/>
      <c r="IC125" s="79"/>
      <c r="ID125" s="79"/>
      <c r="IE125" s="79"/>
      <c r="IF125" s="79"/>
      <c r="IG125" s="79"/>
      <c r="IH125" s="79"/>
      <c r="II125" s="79"/>
    </row>
    <row r="126" spans="1:243" ht="20.100000000000001" customHeight="1" x14ac:dyDescent="0.2">
      <c r="A126" s="6" t="s">
        <v>125</v>
      </c>
      <c r="B126" s="10" t="s">
        <v>133</v>
      </c>
      <c r="C126" s="18"/>
      <c r="D126" s="8" t="s">
        <v>263</v>
      </c>
      <c r="E126" s="99">
        <v>342</v>
      </c>
      <c r="F126" s="2">
        <f t="shared" si="12"/>
        <v>0</v>
      </c>
      <c r="G126" s="81"/>
      <c r="H126" s="81"/>
      <c r="I126" s="81"/>
      <c r="J126" s="81"/>
      <c r="K126" s="81"/>
      <c r="L126" s="81"/>
      <c r="M126" s="81"/>
      <c r="N126" s="81"/>
      <c r="O126" s="81"/>
      <c r="P126" s="81"/>
      <c r="Q126" s="81"/>
      <c r="R126" s="81"/>
      <c r="S126" s="81"/>
      <c r="T126" s="81"/>
      <c r="U126" s="81"/>
      <c r="V126" s="81"/>
      <c r="W126" s="81"/>
      <c r="X126" s="81"/>
      <c r="Y126" s="81"/>
      <c r="Z126" s="81"/>
      <c r="AA126" s="81"/>
      <c r="AB126" s="81"/>
      <c r="AC126" s="81"/>
      <c r="AD126" s="81"/>
      <c r="AE126" s="81"/>
      <c r="AF126" s="81"/>
      <c r="AG126" s="81"/>
      <c r="AH126" s="81"/>
      <c r="AI126" s="81"/>
      <c r="AJ126" s="81"/>
      <c r="AK126" s="81"/>
      <c r="AL126" s="81"/>
      <c r="AM126" s="81"/>
      <c r="AN126" s="81"/>
      <c r="AO126" s="81"/>
      <c r="AP126" s="81"/>
      <c r="AQ126" s="81"/>
      <c r="AR126" s="81"/>
      <c r="AS126" s="81"/>
      <c r="AT126" s="81"/>
      <c r="AU126" s="81"/>
      <c r="AV126" s="81"/>
      <c r="AW126" s="81"/>
      <c r="AX126" s="81"/>
      <c r="AY126" s="81"/>
      <c r="AZ126" s="81"/>
      <c r="BA126" s="81"/>
      <c r="BB126" s="81"/>
      <c r="BC126" s="81"/>
      <c r="BD126" s="81"/>
      <c r="BE126" s="81"/>
      <c r="BF126" s="81"/>
      <c r="BG126" s="81"/>
      <c r="BH126" s="81"/>
      <c r="BI126" s="81"/>
      <c r="BJ126" s="81"/>
      <c r="BK126" s="81"/>
      <c r="BL126" s="81"/>
      <c r="BM126" s="81"/>
      <c r="BN126" s="81"/>
      <c r="BO126" s="81"/>
      <c r="BP126" s="81"/>
      <c r="BQ126" s="81"/>
      <c r="BR126" s="81"/>
      <c r="BS126" s="81"/>
      <c r="BT126" s="81"/>
      <c r="BU126" s="81"/>
      <c r="BV126" s="81"/>
      <c r="BW126" s="81"/>
      <c r="BX126" s="81"/>
      <c r="BY126" s="81"/>
      <c r="BZ126" s="81"/>
      <c r="CA126" s="81"/>
      <c r="CB126" s="81"/>
      <c r="CC126" s="81"/>
      <c r="CD126" s="81"/>
      <c r="CE126" s="81"/>
      <c r="CF126" s="81"/>
      <c r="CG126" s="81"/>
      <c r="CH126" s="81"/>
      <c r="CI126" s="81"/>
      <c r="CJ126" s="81"/>
      <c r="CK126" s="81"/>
      <c r="CL126" s="81"/>
      <c r="CM126" s="81"/>
      <c r="CN126" s="81"/>
      <c r="CO126" s="81"/>
      <c r="CP126" s="81"/>
      <c r="CQ126" s="81"/>
      <c r="CR126" s="81"/>
      <c r="CS126" s="81"/>
      <c r="CT126" s="81"/>
      <c r="CU126" s="81"/>
      <c r="CV126" s="81"/>
      <c r="CW126" s="81"/>
      <c r="CX126" s="81"/>
      <c r="CY126" s="81"/>
      <c r="CZ126" s="81"/>
      <c r="DA126" s="81"/>
      <c r="DB126" s="81"/>
      <c r="DC126" s="81"/>
      <c r="DD126" s="81"/>
      <c r="DE126" s="81"/>
      <c r="DF126" s="81"/>
      <c r="DG126" s="81"/>
      <c r="DH126" s="81"/>
      <c r="DI126" s="81"/>
      <c r="DJ126" s="81"/>
      <c r="DK126" s="81"/>
      <c r="DL126" s="81"/>
      <c r="DM126" s="81"/>
      <c r="DN126" s="81"/>
      <c r="DO126" s="81"/>
      <c r="DP126" s="81"/>
      <c r="DQ126" s="81"/>
      <c r="DR126" s="81"/>
      <c r="DS126" s="81"/>
      <c r="DT126" s="81"/>
      <c r="DU126" s="81"/>
      <c r="DV126" s="81"/>
      <c r="DW126" s="81"/>
      <c r="DX126" s="81"/>
      <c r="DY126" s="81"/>
      <c r="DZ126" s="81"/>
      <c r="EA126" s="81"/>
      <c r="EB126" s="81"/>
      <c r="EC126" s="81"/>
      <c r="ED126" s="81"/>
      <c r="EE126" s="81"/>
      <c r="EF126" s="81"/>
      <c r="EG126" s="81"/>
      <c r="EH126" s="81"/>
      <c r="EI126" s="81"/>
      <c r="EJ126" s="81"/>
      <c r="EK126" s="81"/>
      <c r="EL126" s="81"/>
      <c r="EM126" s="81"/>
      <c r="EN126" s="81"/>
      <c r="EO126" s="81"/>
      <c r="EP126" s="81"/>
      <c r="EQ126" s="81"/>
      <c r="ER126" s="81"/>
      <c r="ES126" s="81"/>
      <c r="ET126" s="81"/>
      <c r="EU126" s="81"/>
      <c r="EV126" s="81"/>
      <c r="EW126" s="81"/>
      <c r="EX126" s="81"/>
      <c r="EY126" s="81"/>
      <c r="EZ126" s="81"/>
      <c r="FA126" s="81"/>
      <c r="FB126" s="81"/>
      <c r="FC126" s="81"/>
      <c r="FD126" s="81"/>
      <c r="FE126" s="81"/>
      <c r="FF126" s="81"/>
      <c r="FG126" s="81"/>
      <c r="FH126" s="81"/>
      <c r="FI126" s="81"/>
      <c r="FJ126" s="81"/>
      <c r="FK126" s="81"/>
      <c r="FL126" s="81"/>
      <c r="FM126" s="81"/>
      <c r="FN126" s="81"/>
      <c r="FO126" s="81"/>
      <c r="FP126" s="81"/>
      <c r="FQ126" s="81"/>
      <c r="FR126" s="81"/>
      <c r="FS126" s="81"/>
      <c r="FT126" s="81"/>
      <c r="FU126" s="81"/>
      <c r="FV126" s="81"/>
      <c r="FW126" s="81"/>
      <c r="FX126" s="81"/>
      <c r="FY126" s="81"/>
      <c r="FZ126" s="81"/>
      <c r="GA126" s="81"/>
      <c r="GB126" s="81"/>
      <c r="GC126" s="81"/>
      <c r="GD126" s="81"/>
      <c r="GE126" s="81"/>
      <c r="GF126" s="81"/>
      <c r="GG126" s="81"/>
      <c r="GH126" s="81"/>
      <c r="GI126" s="81"/>
      <c r="GJ126" s="81"/>
      <c r="GK126" s="81"/>
      <c r="GL126" s="81"/>
      <c r="GM126" s="81"/>
      <c r="GN126" s="81"/>
      <c r="GO126" s="81"/>
      <c r="GP126" s="81"/>
      <c r="GQ126" s="81"/>
      <c r="GR126" s="81"/>
      <c r="GS126" s="81"/>
      <c r="GT126" s="81"/>
      <c r="GU126" s="81"/>
      <c r="GV126" s="81"/>
      <c r="GW126" s="81"/>
      <c r="GX126" s="81"/>
      <c r="GY126" s="81"/>
      <c r="GZ126" s="81"/>
      <c r="HA126" s="81"/>
      <c r="HB126" s="81"/>
      <c r="HC126" s="81"/>
      <c r="HD126" s="81"/>
      <c r="HE126" s="81"/>
      <c r="HF126" s="81"/>
      <c r="HG126" s="81"/>
      <c r="HH126" s="81"/>
      <c r="HI126" s="81"/>
      <c r="HJ126" s="81"/>
      <c r="HK126" s="81"/>
      <c r="HL126" s="81"/>
      <c r="HM126" s="81"/>
      <c r="HN126" s="81"/>
      <c r="HO126" s="81"/>
      <c r="HP126" s="81"/>
      <c r="HQ126" s="81"/>
      <c r="HR126" s="81"/>
      <c r="HS126" s="81"/>
      <c r="HT126" s="81"/>
      <c r="HU126" s="81"/>
      <c r="HV126" s="81"/>
      <c r="HW126" s="81"/>
      <c r="HX126" s="81"/>
      <c r="HY126" s="81"/>
      <c r="HZ126" s="81"/>
      <c r="IA126" s="81"/>
      <c r="IB126" s="81"/>
      <c r="IC126" s="81"/>
      <c r="ID126" s="81"/>
      <c r="IE126" s="81"/>
      <c r="IF126" s="81"/>
      <c r="IG126" s="81"/>
      <c r="IH126" s="81"/>
      <c r="II126" s="81"/>
    </row>
    <row r="127" spans="1:243" x14ac:dyDescent="0.2">
      <c r="A127" s="6" t="s">
        <v>126</v>
      </c>
      <c r="B127" s="10" t="s">
        <v>12</v>
      </c>
      <c r="C127" s="18"/>
      <c r="D127" s="8" t="s">
        <v>263</v>
      </c>
      <c r="E127" s="99">
        <v>1398</v>
      </c>
      <c r="F127" s="2">
        <f t="shared" si="12"/>
        <v>0</v>
      </c>
    </row>
    <row r="128" spans="1:243" ht="13.5" thickBot="1" x14ac:dyDescent="0.25">
      <c r="A128" s="14" t="s">
        <v>141</v>
      </c>
      <c r="B128" s="15" t="s">
        <v>13</v>
      </c>
      <c r="C128" s="16"/>
      <c r="D128" s="16"/>
      <c r="E128" s="100"/>
      <c r="F128" s="17"/>
    </row>
    <row r="129" spans="1:243" x14ac:dyDescent="0.2">
      <c r="A129" s="7" t="s">
        <v>127</v>
      </c>
      <c r="B129" s="10" t="s">
        <v>174</v>
      </c>
      <c r="C129" s="18"/>
      <c r="D129" s="8" t="s">
        <v>263</v>
      </c>
      <c r="E129" s="99">
        <v>4467</v>
      </c>
      <c r="F129" s="1">
        <f>C129*E129</f>
        <v>0</v>
      </c>
    </row>
    <row r="130" spans="1:243" s="13" customFormat="1" x14ac:dyDescent="0.2">
      <c r="A130" s="7" t="s">
        <v>336</v>
      </c>
      <c r="B130" s="10" t="s">
        <v>175</v>
      </c>
      <c r="C130" s="18"/>
      <c r="D130" s="8" t="s">
        <v>263</v>
      </c>
      <c r="E130" s="99">
        <v>8416</v>
      </c>
      <c r="F130" s="1">
        <f t="shared" ref="F130:F132" si="13">C130*E130</f>
        <v>0</v>
      </c>
      <c r="G130" s="79"/>
      <c r="H130" s="79"/>
      <c r="I130" s="79"/>
      <c r="J130" s="79"/>
      <c r="K130" s="79"/>
      <c r="L130" s="79"/>
      <c r="M130" s="79"/>
      <c r="N130" s="79"/>
      <c r="O130" s="79"/>
      <c r="P130" s="79"/>
      <c r="Q130" s="79"/>
      <c r="R130" s="79"/>
      <c r="S130" s="79"/>
      <c r="T130" s="79"/>
      <c r="U130" s="79"/>
      <c r="V130" s="79"/>
      <c r="W130" s="79"/>
      <c r="X130" s="79"/>
      <c r="Y130" s="79"/>
      <c r="Z130" s="79"/>
      <c r="AA130" s="79"/>
      <c r="AB130" s="79"/>
      <c r="AC130" s="79"/>
      <c r="AD130" s="79"/>
      <c r="AE130" s="79"/>
      <c r="AF130" s="79"/>
      <c r="AG130" s="79"/>
      <c r="AH130" s="79"/>
      <c r="AI130" s="79"/>
      <c r="AJ130" s="79"/>
      <c r="AK130" s="79"/>
      <c r="AL130" s="79"/>
      <c r="AM130" s="79"/>
      <c r="AN130" s="79"/>
      <c r="AO130" s="79"/>
      <c r="AP130" s="79"/>
      <c r="AQ130" s="79"/>
      <c r="AR130" s="79"/>
      <c r="AS130" s="79"/>
      <c r="AT130" s="79"/>
      <c r="AU130" s="79"/>
      <c r="AV130" s="79"/>
      <c r="AW130" s="79"/>
      <c r="AX130" s="79"/>
      <c r="AY130" s="79"/>
      <c r="AZ130" s="79"/>
      <c r="BA130" s="79"/>
      <c r="BB130" s="79"/>
      <c r="BC130" s="79"/>
      <c r="BD130" s="79"/>
      <c r="BE130" s="79"/>
      <c r="BF130" s="79"/>
      <c r="BG130" s="79"/>
      <c r="BH130" s="79"/>
      <c r="BI130" s="79"/>
      <c r="BJ130" s="79"/>
      <c r="BK130" s="79"/>
      <c r="BL130" s="79"/>
      <c r="BM130" s="79"/>
      <c r="BN130" s="79"/>
      <c r="BO130" s="79"/>
      <c r="BP130" s="79"/>
      <c r="BQ130" s="79"/>
      <c r="BR130" s="79"/>
      <c r="BS130" s="79"/>
      <c r="BT130" s="79"/>
      <c r="BU130" s="79"/>
      <c r="BV130" s="79"/>
      <c r="BW130" s="79"/>
      <c r="BX130" s="79"/>
      <c r="BY130" s="79"/>
      <c r="BZ130" s="79"/>
      <c r="CA130" s="79"/>
      <c r="CB130" s="79"/>
      <c r="CC130" s="79"/>
      <c r="CD130" s="79"/>
      <c r="CE130" s="79"/>
      <c r="CF130" s="79"/>
      <c r="CG130" s="79"/>
      <c r="CH130" s="79"/>
      <c r="CI130" s="79"/>
      <c r="CJ130" s="79"/>
      <c r="CK130" s="79"/>
      <c r="CL130" s="79"/>
      <c r="CM130" s="79"/>
      <c r="CN130" s="79"/>
      <c r="CO130" s="79"/>
      <c r="CP130" s="79"/>
      <c r="CQ130" s="79"/>
      <c r="CR130" s="79"/>
      <c r="CS130" s="79"/>
      <c r="CT130" s="79"/>
      <c r="CU130" s="79"/>
      <c r="CV130" s="79"/>
      <c r="CW130" s="79"/>
      <c r="CX130" s="79"/>
      <c r="CY130" s="79"/>
      <c r="CZ130" s="79"/>
      <c r="DA130" s="79"/>
      <c r="DB130" s="79"/>
      <c r="DC130" s="79"/>
      <c r="DD130" s="79"/>
      <c r="DE130" s="79"/>
      <c r="DF130" s="79"/>
      <c r="DG130" s="79"/>
      <c r="DH130" s="79"/>
      <c r="DI130" s="79"/>
      <c r="DJ130" s="79"/>
      <c r="DK130" s="79"/>
      <c r="DL130" s="79"/>
      <c r="DM130" s="79"/>
      <c r="DN130" s="79"/>
      <c r="DO130" s="79"/>
      <c r="DP130" s="79"/>
      <c r="DQ130" s="79"/>
      <c r="DR130" s="79"/>
      <c r="DS130" s="79"/>
      <c r="DT130" s="79"/>
      <c r="DU130" s="79"/>
      <c r="DV130" s="79"/>
      <c r="DW130" s="79"/>
      <c r="DX130" s="79"/>
      <c r="DY130" s="79"/>
      <c r="DZ130" s="79"/>
      <c r="EA130" s="79"/>
      <c r="EB130" s="79"/>
      <c r="EC130" s="79"/>
      <c r="ED130" s="79"/>
      <c r="EE130" s="79"/>
      <c r="EF130" s="79"/>
      <c r="EG130" s="79"/>
      <c r="EH130" s="79"/>
      <c r="EI130" s="79"/>
      <c r="EJ130" s="79"/>
      <c r="EK130" s="79"/>
      <c r="EL130" s="79"/>
      <c r="EM130" s="79"/>
      <c r="EN130" s="79"/>
      <c r="EO130" s="79"/>
      <c r="EP130" s="79"/>
      <c r="EQ130" s="79"/>
      <c r="ER130" s="79"/>
      <c r="ES130" s="79"/>
      <c r="ET130" s="79"/>
      <c r="EU130" s="79"/>
      <c r="EV130" s="79"/>
      <c r="EW130" s="79"/>
      <c r="EX130" s="79"/>
      <c r="EY130" s="79"/>
      <c r="EZ130" s="79"/>
      <c r="FA130" s="79"/>
      <c r="FB130" s="79"/>
      <c r="FC130" s="79"/>
      <c r="FD130" s="79"/>
      <c r="FE130" s="79"/>
      <c r="FF130" s="79"/>
      <c r="FG130" s="79"/>
      <c r="FH130" s="79"/>
      <c r="FI130" s="79"/>
      <c r="FJ130" s="79"/>
      <c r="FK130" s="79"/>
      <c r="FL130" s="79"/>
      <c r="FM130" s="79"/>
      <c r="FN130" s="79"/>
      <c r="FO130" s="79"/>
      <c r="FP130" s="79"/>
      <c r="FQ130" s="79"/>
      <c r="FR130" s="79"/>
      <c r="FS130" s="79"/>
      <c r="FT130" s="79"/>
      <c r="FU130" s="79"/>
      <c r="FV130" s="79"/>
      <c r="FW130" s="79"/>
      <c r="FX130" s="79"/>
      <c r="FY130" s="79"/>
      <c r="FZ130" s="79"/>
      <c r="GA130" s="79"/>
      <c r="GB130" s="79"/>
      <c r="GC130" s="79"/>
      <c r="GD130" s="79"/>
      <c r="GE130" s="79"/>
      <c r="GF130" s="79"/>
      <c r="GG130" s="79"/>
      <c r="GH130" s="79"/>
      <c r="GI130" s="79"/>
      <c r="GJ130" s="79"/>
      <c r="GK130" s="79"/>
      <c r="GL130" s="79"/>
      <c r="GM130" s="79"/>
      <c r="GN130" s="79"/>
      <c r="GO130" s="79"/>
      <c r="GP130" s="79"/>
      <c r="GQ130" s="79"/>
      <c r="GR130" s="79"/>
      <c r="GS130" s="79"/>
      <c r="GT130" s="79"/>
      <c r="GU130" s="79"/>
      <c r="GV130" s="79"/>
      <c r="GW130" s="79"/>
      <c r="GX130" s="79"/>
      <c r="GY130" s="79"/>
      <c r="GZ130" s="79"/>
      <c r="HA130" s="79"/>
      <c r="HB130" s="79"/>
      <c r="HC130" s="79"/>
      <c r="HD130" s="79"/>
      <c r="HE130" s="79"/>
      <c r="HF130" s="79"/>
      <c r="HG130" s="79"/>
      <c r="HH130" s="79"/>
      <c r="HI130" s="79"/>
      <c r="HJ130" s="79"/>
      <c r="HK130" s="79"/>
      <c r="HL130" s="79"/>
      <c r="HM130" s="79"/>
      <c r="HN130" s="79"/>
      <c r="HO130" s="79"/>
      <c r="HP130" s="79"/>
      <c r="HQ130" s="79"/>
      <c r="HR130" s="79"/>
      <c r="HS130" s="79"/>
      <c r="HT130" s="79"/>
      <c r="HU130" s="79"/>
      <c r="HV130" s="79"/>
      <c r="HW130" s="79"/>
      <c r="HX130" s="79"/>
      <c r="HY130" s="79"/>
      <c r="HZ130" s="79"/>
      <c r="IA130" s="79"/>
      <c r="IB130" s="79"/>
      <c r="IC130" s="79"/>
      <c r="ID130" s="79"/>
      <c r="IE130" s="79"/>
      <c r="IF130" s="79"/>
      <c r="IG130" s="79"/>
      <c r="IH130" s="79"/>
      <c r="II130" s="79"/>
    </row>
    <row r="131" spans="1:243" x14ac:dyDescent="0.2">
      <c r="A131" s="7" t="s">
        <v>128</v>
      </c>
      <c r="B131" s="10" t="s">
        <v>176</v>
      </c>
      <c r="C131" s="18"/>
      <c r="D131" s="8" t="s">
        <v>64</v>
      </c>
      <c r="E131" s="99">
        <v>235</v>
      </c>
      <c r="F131" s="1">
        <f t="shared" si="13"/>
        <v>0</v>
      </c>
      <c r="G131" s="13"/>
      <c r="H131" s="13"/>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3"/>
      <c r="AP131" s="13"/>
      <c r="AQ131" s="13"/>
      <c r="AR131" s="13"/>
      <c r="AS131" s="13"/>
      <c r="AT131" s="13"/>
      <c r="AU131" s="13"/>
      <c r="AV131" s="13"/>
      <c r="AW131" s="13"/>
      <c r="AX131" s="13"/>
      <c r="AY131" s="13"/>
      <c r="AZ131" s="13"/>
      <c r="BA131" s="13"/>
      <c r="BB131" s="13"/>
      <c r="BC131" s="13"/>
      <c r="BD131" s="13"/>
      <c r="BE131" s="13"/>
      <c r="BF131" s="13"/>
      <c r="BG131" s="13"/>
      <c r="BH131" s="13"/>
      <c r="BI131" s="13"/>
      <c r="BJ131" s="13"/>
      <c r="BK131" s="13"/>
      <c r="BL131" s="13"/>
      <c r="BM131" s="13"/>
      <c r="BN131" s="13"/>
      <c r="BO131" s="13"/>
      <c r="BP131" s="13"/>
      <c r="BQ131" s="13"/>
      <c r="BR131" s="13"/>
      <c r="BS131" s="13"/>
      <c r="BT131" s="13"/>
      <c r="BU131" s="13"/>
      <c r="BV131" s="13"/>
      <c r="BW131" s="13"/>
      <c r="BX131" s="13"/>
      <c r="BY131" s="13"/>
      <c r="BZ131" s="13"/>
      <c r="CA131" s="13"/>
      <c r="CB131" s="13"/>
      <c r="CC131" s="13"/>
      <c r="CD131" s="13"/>
      <c r="CE131" s="13"/>
      <c r="CF131" s="13"/>
      <c r="CG131" s="13"/>
      <c r="CH131" s="13"/>
      <c r="CI131" s="13"/>
      <c r="CJ131" s="13"/>
      <c r="CK131" s="13"/>
      <c r="CL131" s="13"/>
      <c r="CM131" s="13"/>
      <c r="CN131" s="13"/>
      <c r="CO131" s="13"/>
      <c r="CP131" s="13"/>
      <c r="CQ131" s="13"/>
      <c r="CR131" s="13"/>
      <c r="CS131" s="13"/>
      <c r="CT131" s="13"/>
      <c r="CU131" s="13"/>
      <c r="CV131" s="13"/>
      <c r="CW131" s="13"/>
      <c r="CX131" s="13"/>
      <c r="CY131" s="13"/>
      <c r="CZ131" s="13"/>
      <c r="DA131" s="13"/>
      <c r="DB131" s="13"/>
      <c r="DC131" s="13"/>
      <c r="DD131" s="13"/>
      <c r="DE131" s="13"/>
      <c r="DF131" s="13"/>
      <c r="DG131" s="13"/>
      <c r="DH131" s="13"/>
      <c r="DI131" s="13"/>
      <c r="DJ131" s="13"/>
      <c r="DK131" s="13"/>
      <c r="DL131" s="13"/>
      <c r="DM131" s="13"/>
      <c r="DN131" s="13"/>
      <c r="DO131" s="13"/>
      <c r="DP131" s="13"/>
      <c r="DQ131" s="13"/>
      <c r="DR131" s="13"/>
      <c r="DS131" s="13"/>
      <c r="DT131" s="13"/>
      <c r="DU131" s="13"/>
      <c r="DV131" s="13"/>
      <c r="DW131" s="13"/>
      <c r="DX131" s="13"/>
      <c r="DY131" s="13"/>
      <c r="DZ131" s="13"/>
      <c r="EA131" s="13"/>
      <c r="EB131" s="13"/>
      <c r="EC131" s="13"/>
      <c r="ED131" s="13"/>
      <c r="EE131" s="13"/>
      <c r="EF131" s="13"/>
      <c r="EG131" s="13"/>
      <c r="EH131" s="13"/>
      <c r="EI131" s="13"/>
      <c r="EJ131" s="13"/>
      <c r="EK131" s="13"/>
      <c r="EL131" s="13"/>
      <c r="EM131" s="13"/>
      <c r="EN131" s="13"/>
      <c r="EO131" s="13"/>
      <c r="EP131" s="13"/>
      <c r="EQ131" s="13"/>
      <c r="ER131" s="13"/>
      <c r="ES131" s="13"/>
      <c r="ET131" s="13"/>
      <c r="EU131" s="13"/>
      <c r="EV131" s="13"/>
      <c r="EW131" s="13"/>
      <c r="EX131" s="13"/>
      <c r="EY131" s="13"/>
      <c r="EZ131" s="13"/>
      <c r="FA131" s="13"/>
      <c r="FB131" s="13"/>
      <c r="FC131" s="13"/>
      <c r="FD131" s="13"/>
      <c r="FE131" s="13"/>
      <c r="FF131" s="13"/>
      <c r="FG131" s="13"/>
      <c r="FH131" s="13"/>
      <c r="FI131" s="13"/>
      <c r="FJ131" s="13"/>
      <c r="FK131" s="13"/>
      <c r="FL131" s="13"/>
      <c r="FM131" s="13"/>
      <c r="FN131" s="13"/>
      <c r="FO131" s="13"/>
      <c r="FP131" s="13"/>
      <c r="FQ131" s="13"/>
      <c r="FR131" s="13"/>
      <c r="FS131" s="13"/>
      <c r="FT131" s="13"/>
      <c r="FU131" s="13"/>
      <c r="FV131" s="13"/>
      <c r="FW131" s="13"/>
      <c r="FX131" s="13"/>
      <c r="FY131" s="13"/>
      <c r="FZ131" s="13"/>
      <c r="GA131" s="13"/>
      <c r="GB131" s="13"/>
      <c r="GC131" s="13"/>
      <c r="GD131" s="13"/>
      <c r="GE131" s="13"/>
      <c r="GF131" s="13"/>
      <c r="GG131" s="13"/>
      <c r="GH131" s="13"/>
      <c r="GI131" s="13"/>
      <c r="GJ131" s="13"/>
      <c r="GK131" s="13"/>
      <c r="GL131" s="13"/>
      <c r="GM131" s="13"/>
      <c r="GN131" s="13"/>
      <c r="GO131" s="13"/>
      <c r="GP131" s="13"/>
      <c r="GQ131" s="13"/>
      <c r="GR131" s="13"/>
      <c r="GS131" s="13"/>
      <c r="GT131" s="13"/>
      <c r="GU131" s="13"/>
      <c r="GV131" s="13"/>
      <c r="GW131" s="13"/>
      <c r="GX131" s="13"/>
      <c r="GY131" s="13"/>
      <c r="GZ131" s="13"/>
      <c r="HA131" s="13"/>
      <c r="HB131" s="13"/>
      <c r="HC131" s="13"/>
      <c r="HD131" s="13"/>
      <c r="HE131" s="13"/>
      <c r="HF131" s="13"/>
      <c r="HG131" s="13"/>
      <c r="HH131" s="13"/>
      <c r="HI131" s="13"/>
      <c r="HJ131" s="13"/>
      <c r="HK131" s="13"/>
      <c r="HL131" s="13"/>
      <c r="HM131" s="13"/>
      <c r="HN131" s="13"/>
      <c r="HO131" s="13"/>
      <c r="HP131" s="13"/>
      <c r="HQ131" s="13"/>
      <c r="HR131" s="13"/>
      <c r="HS131" s="13"/>
      <c r="HT131" s="13"/>
      <c r="HU131" s="13"/>
      <c r="HV131" s="13"/>
      <c r="HW131" s="13"/>
      <c r="HX131" s="13"/>
      <c r="HY131" s="13"/>
      <c r="HZ131" s="13"/>
      <c r="IA131" s="13"/>
      <c r="IB131" s="13"/>
      <c r="IC131" s="13"/>
      <c r="ID131" s="13"/>
      <c r="IE131" s="13"/>
      <c r="IF131" s="13"/>
      <c r="IG131" s="13"/>
      <c r="IH131" s="13"/>
      <c r="II131" s="13"/>
    </row>
    <row r="132" spans="1:243" ht="26.25" customHeight="1" x14ac:dyDescent="0.2">
      <c r="A132" s="7" t="s">
        <v>129</v>
      </c>
      <c r="B132" s="10" t="s">
        <v>177</v>
      </c>
      <c r="C132" s="18"/>
      <c r="D132" s="8" t="s">
        <v>64</v>
      </c>
      <c r="E132" s="99">
        <v>107</v>
      </c>
      <c r="F132" s="1">
        <f t="shared" si="13"/>
        <v>0</v>
      </c>
    </row>
    <row r="133" spans="1:243" x14ac:dyDescent="0.2">
      <c r="A133" s="7" t="s">
        <v>130</v>
      </c>
      <c r="B133" s="10" t="s">
        <v>418</v>
      </c>
      <c r="C133" s="18"/>
      <c r="D133" s="8" t="s">
        <v>263</v>
      </c>
      <c r="E133" s="99">
        <v>796</v>
      </c>
      <c r="F133" s="1">
        <f>C133*E133</f>
        <v>0</v>
      </c>
    </row>
    <row r="134" spans="1:243" ht="13.5" thickBot="1" x14ac:dyDescent="0.25">
      <c r="A134" s="14" t="s">
        <v>142</v>
      </c>
      <c r="B134" s="15" t="s">
        <v>14</v>
      </c>
      <c r="C134" s="15"/>
      <c r="D134" s="15"/>
      <c r="E134" s="100"/>
      <c r="F134" s="30"/>
    </row>
    <row r="135" spans="1:243" x14ac:dyDescent="0.2">
      <c r="A135" s="6" t="s">
        <v>147</v>
      </c>
      <c r="B135" s="9" t="s">
        <v>166</v>
      </c>
      <c r="C135" s="19"/>
      <c r="D135" s="3" t="s">
        <v>64</v>
      </c>
      <c r="E135" s="99">
        <v>828</v>
      </c>
      <c r="F135" s="2">
        <f>C135*E135</f>
        <v>0</v>
      </c>
    </row>
    <row r="136" spans="1:243" ht="20.100000000000001" customHeight="1" x14ac:dyDescent="0.2">
      <c r="A136" s="6" t="s">
        <v>343</v>
      </c>
      <c r="B136" s="10" t="s">
        <v>288</v>
      </c>
      <c r="C136" s="18"/>
      <c r="D136" s="3" t="s">
        <v>64</v>
      </c>
      <c r="E136" s="99">
        <v>2680</v>
      </c>
      <c r="F136" s="2">
        <f t="shared" ref="F136:F137" si="14">C136*E136</f>
        <v>0</v>
      </c>
      <c r="G136" s="82"/>
      <c r="H136" s="82"/>
      <c r="I136" s="82"/>
      <c r="J136" s="82"/>
      <c r="K136" s="82"/>
      <c r="L136" s="82"/>
      <c r="M136" s="82"/>
      <c r="N136" s="82"/>
      <c r="O136" s="82"/>
      <c r="P136" s="82"/>
      <c r="Q136" s="82"/>
      <c r="R136" s="82"/>
      <c r="S136" s="82"/>
      <c r="T136" s="82"/>
      <c r="U136" s="82"/>
      <c r="V136" s="82"/>
      <c r="W136" s="82"/>
      <c r="X136" s="82"/>
      <c r="Y136" s="82"/>
      <c r="Z136" s="82"/>
      <c r="AA136" s="82"/>
      <c r="AB136" s="82"/>
      <c r="AC136" s="82"/>
      <c r="AD136" s="82"/>
      <c r="AE136" s="82"/>
      <c r="AF136" s="82"/>
      <c r="AG136" s="82"/>
      <c r="AH136" s="82"/>
      <c r="AI136" s="82"/>
      <c r="AJ136" s="82"/>
      <c r="AK136" s="82"/>
      <c r="AL136" s="82"/>
      <c r="AM136" s="82"/>
      <c r="AN136" s="82"/>
      <c r="AO136" s="82"/>
      <c r="AP136" s="82"/>
      <c r="AQ136" s="82"/>
      <c r="AR136" s="82"/>
      <c r="AS136" s="82"/>
      <c r="AT136" s="82"/>
      <c r="AU136" s="82"/>
      <c r="AV136" s="82"/>
      <c r="AW136" s="82"/>
      <c r="AX136" s="82"/>
      <c r="AY136" s="82"/>
      <c r="AZ136" s="82"/>
      <c r="BA136" s="82"/>
      <c r="BB136" s="82"/>
      <c r="BC136" s="82"/>
      <c r="BD136" s="82"/>
      <c r="BE136" s="82"/>
      <c r="BF136" s="82"/>
      <c r="BG136" s="82"/>
      <c r="BH136" s="82"/>
      <c r="BI136" s="82"/>
      <c r="BJ136" s="82"/>
      <c r="BK136" s="82"/>
      <c r="BL136" s="82"/>
      <c r="BM136" s="82"/>
      <c r="BN136" s="82"/>
      <c r="BO136" s="82"/>
      <c r="BP136" s="82"/>
      <c r="BQ136" s="82"/>
      <c r="BR136" s="82"/>
      <c r="BS136" s="82"/>
      <c r="BT136" s="82"/>
      <c r="BU136" s="82"/>
      <c r="BV136" s="82"/>
      <c r="BW136" s="82"/>
      <c r="BX136" s="82"/>
      <c r="BY136" s="82"/>
      <c r="BZ136" s="82"/>
      <c r="CA136" s="82"/>
      <c r="CB136" s="82"/>
      <c r="CC136" s="82"/>
      <c r="CD136" s="82"/>
      <c r="CE136" s="82"/>
      <c r="CF136" s="82"/>
      <c r="CG136" s="82"/>
      <c r="CH136" s="82"/>
      <c r="CI136" s="82"/>
      <c r="CJ136" s="82"/>
      <c r="CK136" s="82"/>
      <c r="CL136" s="82"/>
      <c r="CM136" s="82"/>
      <c r="CN136" s="82"/>
      <c r="CO136" s="82"/>
      <c r="CP136" s="82"/>
      <c r="CQ136" s="82"/>
      <c r="CR136" s="82"/>
      <c r="CS136" s="82"/>
      <c r="CT136" s="82"/>
      <c r="CU136" s="82"/>
      <c r="CV136" s="82"/>
      <c r="CW136" s="82"/>
      <c r="CX136" s="82"/>
      <c r="CY136" s="82"/>
      <c r="CZ136" s="82"/>
      <c r="DA136" s="82"/>
      <c r="DB136" s="82"/>
      <c r="DC136" s="82"/>
      <c r="DD136" s="82"/>
      <c r="DE136" s="82"/>
      <c r="DF136" s="82"/>
      <c r="DG136" s="82"/>
      <c r="DH136" s="82"/>
      <c r="DI136" s="82"/>
      <c r="DJ136" s="82"/>
      <c r="DK136" s="82"/>
      <c r="DL136" s="82"/>
      <c r="DM136" s="82"/>
      <c r="DN136" s="82"/>
      <c r="DO136" s="82"/>
      <c r="DP136" s="82"/>
      <c r="DQ136" s="82"/>
      <c r="DR136" s="82"/>
      <c r="DS136" s="82"/>
      <c r="DT136" s="82"/>
      <c r="DU136" s="82"/>
      <c r="DV136" s="82"/>
      <c r="DW136" s="82"/>
      <c r="DX136" s="82"/>
      <c r="DY136" s="82"/>
      <c r="DZ136" s="82"/>
      <c r="EA136" s="82"/>
      <c r="EB136" s="82"/>
      <c r="EC136" s="82"/>
      <c r="ED136" s="82"/>
      <c r="EE136" s="82"/>
      <c r="EF136" s="82"/>
      <c r="EG136" s="82"/>
      <c r="EH136" s="82"/>
      <c r="EI136" s="82"/>
      <c r="EJ136" s="82"/>
      <c r="EK136" s="82"/>
      <c r="EL136" s="82"/>
      <c r="EM136" s="82"/>
      <c r="EN136" s="82"/>
      <c r="EO136" s="82"/>
      <c r="EP136" s="82"/>
      <c r="EQ136" s="82"/>
      <c r="ER136" s="82"/>
      <c r="ES136" s="82"/>
      <c r="ET136" s="82"/>
      <c r="EU136" s="82"/>
      <c r="EV136" s="82"/>
      <c r="EW136" s="82"/>
      <c r="EX136" s="82"/>
      <c r="EY136" s="82"/>
      <c r="EZ136" s="82"/>
      <c r="FA136" s="82"/>
      <c r="FB136" s="82"/>
      <c r="FC136" s="82"/>
      <c r="FD136" s="82"/>
      <c r="FE136" s="82"/>
      <c r="FF136" s="82"/>
      <c r="FG136" s="82"/>
      <c r="FH136" s="82"/>
      <c r="FI136" s="82"/>
      <c r="FJ136" s="82"/>
      <c r="FK136" s="82"/>
      <c r="FL136" s="82"/>
      <c r="FM136" s="82"/>
      <c r="FN136" s="82"/>
      <c r="FO136" s="82"/>
      <c r="FP136" s="82"/>
      <c r="FQ136" s="82"/>
      <c r="FR136" s="82"/>
      <c r="FS136" s="82"/>
      <c r="FT136" s="82"/>
      <c r="FU136" s="82"/>
      <c r="FV136" s="82"/>
      <c r="FW136" s="82"/>
      <c r="FX136" s="82"/>
      <c r="FY136" s="82"/>
      <c r="FZ136" s="82"/>
      <c r="GA136" s="82"/>
      <c r="GB136" s="82"/>
      <c r="GC136" s="82"/>
      <c r="GD136" s="82"/>
      <c r="GE136" s="82"/>
      <c r="GF136" s="82"/>
      <c r="GG136" s="82"/>
      <c r="GH136" s="82"/>
      <c r="GI136" s="82"/>
      <c r="GJ136" s="82"/>
      <c r="GK136" s="82"/>
      <c r="GL136" s="82"/>
      <c r="GM136" s="82"/>
      <c r="GN136" s="82"/>
      <c r="GO136" s="82"/>
      <c r="GP136" s="82"/>
      <c r="GQ136" s="82"/>
      <c r="GR136" s="82"/>
      <c r="GS136" s="82"/>
      <c r="GT136" s="82"/>
      <c r="GU136" s="82"/>
      <c r="GV136" s="82"/>
      <c r="GW136" s="82"/>
      <c r="GX136" s="82"/>
      <c r="GY136" s="82"/>
      <c r="GZ136" s="82"/>
      <c r="HA136" s="82"/>
      <c r="HB136" s="82"/>
      <c r="HC136" s="82"/>
      <c r="HD136" s="82"/>
      <c r="HE136" s="82"/>
      <c r="HF136" s="82"/>
      <c r="HG136" s="82"/>
      <c r="HH136" s="82"/>
      <c r="HI136" s="82"/>
      <c r="HJ136" s="82"/>
      <c r="HK136" s="82"/>
      <c r="HL136" s="82"/>
      <c r="HM136" s="82"/>
      <c r="HN136" s="82"/>
      <c r="HO136" s="82"/>
      <c r="HP136" s="82"/>
      <c r="HQ136" s="82"/>
      <c r="HR136" s="82"/>
      <c r="HS136" s="82"/>
      <c r="HT136" s="82"/>
      <c r="HU136" s="82"/>
      <c r="HV136" s="82"/>
      <c r="HW136" s="82"/>
      <c r="HX136" s="82"/>
      <c r="HY136" s="82"/>
      <c r="HZ136" s="82"/>
      <c r="IA136" s="82"/>
      <c r="IB136" s="82"/>
      <c r="IC136" s="82"/>
      <c r="ID136" s="82"/>
      <c r="IE136" s="82"/>
      <c r="IF136" s="82"/>
      <c r="IG136" s="82"/>
      <c r="IH136" s="82"/>
      <c r="II136" s="82"/>
    </row>
    <row r="137" spans="1:243" x14ac:dyDescent="0.2">
      <c r="A137" s="6" t="s">
        <v>344</v>
      </c>
      <c r="B137" s="10" t="s">
        <v>289</v>
      </c>
      <c r="C137" s="18"/>
      <c r="D137" s="3" t="s">
        <v>64</v>
      </c>
      <c r="E137" s="99">
        <v>4194</v>
      </c>
      <c r="F137" s="2">
        <f t="shared" si="14"/>
        <v>0</v>
      </c>
    </row>
    <row r="138" spans="1:243" ht="13.5" thickBot="1" x14ac:dyDescent="0.25">
      <c r="A138" s="14" t="s">
        <v>143</v>
      </c>
      <c r="B138" s="15" t="s">
        <v>15</v>
      </c>
      <c r="C138" s="16"/>
      <c r="D138" s="16"/>
      <c r="E138" s="100"/>
      <c r="F138" s="17"/>
    </row>
    <row r="139" spans="1:243" x14ac:dyDescent="0.2">
      <c r="A139" s="6" t="s">
        <v>148</v>
      </c>
      <c r="B139" s="9" t="s">
        <v>178</v>
      </c>
      <c r="C139" s="19"/>
      <c r="D139" s="3" t="s">
        <v>64</v>
      </c>
      <c r="E139" s="99">
        <v>129</v>
      </c>
      <c r="F139" s="2">
        <f>C139*E139</f>
        <v>0</v>
      </c>
    </row>
    <row r="140" spans="1:243" ht="25.5" x14ac:dyDescent="0.2">
      <c r="A140" s="6" t="s">
        <v>149</v>
      </c>
      <c r="B140" s="9" t="s">
        <v>179</v>
      </c>
      <c r="C140" s="19"/>
      <c r="D140" s="3" t="s">
        <v>64</v>
      </c>
      <c r="E140" s="99">
        <v>397</v>
      </c>
      <c r="F140" s="2">
        <f t="shared" ref="F140:F185" si="15">C140*E140</f>
        <v>0</v>
      </c>
    </row>
    <row r="141" spans="1:243" ht="25.5" x14ac:dyDescent="0.2">
      <c r="A141" s="6" t="s">
        <v>160</v>
      </c>
      <c r="B141" s="10" t="s">
        <v>180</v>
      </c>
      <c r="C141" s="18"/>
      <c r="D141" s="3" t="s">
        <v>264</v>
      </c>
      <c r="E141" s="99">
        <v>3976</v>
      </c>
      <c r="F141" s="2">
        <f t="shared" si="15"/>
        <v>0</v>
      </c>
    </row>
    <row r="142" spans="1:243" ht="25.5" x14ac:dyDescent="0.2">
      <c r="A142" s="6" t="s">
        <v>161</v>
      </c>
      <c r="B142" s="10" t="s">
        <v>376</v>
      </c>
      <c r="C142" s="18"/>
      <c r="D142" s="3" t="s">
        <v>264</v>
      </c>
      <c r="E142" s="99">
        <v>485</v>
      </c>
      <c r="F142" s="2">
        <f t="shared" si="15"/>
        <v>0</v>
      </c>
    </row>
    <row r="143" spans="1:243" ht="30" customHeight="1" x14ac:dyDescent="0.2">
      <c r="A143" s="6" t="s">
        <v>162</v>
      </c>
      <c r="B143" s="10" t="s">
        <v>27</v>
      </c>
      <c r="C143" s="18"/>
      <c r="D143" s="3" t="s">
        <v>264</v>
      </c>
      <c r="E143" s="99">
        <v>574</v>
      </c>
      <c r="F143" s="2">
        <f t="shared" si="15"/>
        <v>0</v>
      </c>
    </row>
    <row r="144" spans="1:243" ht="30" customHeight="1" x14ac:dyDescent="0.2">
      <c r="A144" s="6" t="s">
        <v>227</v>
      </c>
      <c r="B144" s="10" t="s">
        <v>361</v>
      </c>
      <c r="C144" s="18"/>
      <c r="D144" s="3" t="s">
        <v>64</v>
      </c>
      <c r="E144" s="99">
        <v>139</v>
      </c>
      <c r="F144" s="2">
        <f t="shared" si="15"/>
        <v>0</v>
      </c>
    </row>
    <row r="145" spans="1:243" ht="29.25" customHeight="1" x14ac:dyDescent="0.2">
      <c r="A145" s="7" t="s">
        <v>43</v>
      </c>
      <c r="B145" s="10" t="s">
        <v>360</v>
      </c>
      <c r="C145" s="18"/>
      <c r="D145" s="3" t="s">
        <v>64</v>
      </c>
      <c r="E145" s="99">
        <v>32</v>
      </c>
      <c r="F145" s="2">
        <f t="shared" si="15"/>
        <v>0</v>
      </c>
    </row>
    <row r="146" spans="1:243" ht="25.5" x14ac:dyDescent="0.2">
      <c r="A146" s="7" t="s">
        <v>44</v>
      </c>
      <c r="B146" s="10" t="s">
        <v>359</v>
      </c>
      <c r="C146" s="18"/>
      <c r="D146" s="3" t="s">
        <v>64</v>
      </c>
      <c r="E146" s="99">
        <v>24</v>
      </c>
      <c r="F146" s="2">
        <f t="shared" si="15"/>
        <v>0</v>
      </c>
    </row>
    <row r="147" spans="1:243" ht="25.5" x14ac:dyDescent="0.2">
      <c r="A147" s="7" t="s">
        <v>45</v>
      </c>
      <c r="B147" s="10" t="s">
        <v>358</v>
      </c>
      <c r="C147" s="18"/>
      <c r="D147" s="3" t="s">
        <v>64</v>
      </c>
      <c r="E147" s="99">
        <v>24</v>
      </c>
      <c r="F147" s="2">
        <f t="shared" si="15"/>
        <v>0</v>
      </c>
    </row>
    <row r="148" spans="1:243" x14ac:dyDescent="0.2">
      <c r="A148" s="7" t="s">
        <v>46</v>
      </c>
      <c r="B148" s="10" t="s">
        <v>304</v>
      </c>
      <c r="C148" s="18"/>
      <c r="D148" s="3" t="s">
        <v>64</v>
      </c>
      <c r="E148" s="99">
        <v>4750</v>
      </c>
      <c r="F148" s="2">
        <f t="shared" si="15"/>
        <v>0</v>
      </c>
    </row>
    <row r="149" spans="1:243" x14ac:dyDescent="0.2">
      <c r="A149" s="7" t="s">
        <v>181</v>
      </c>
      <c r="B149" s="10" t="s">
        <v>182</v>
      </c>
      <c r="C149" s="18"/>
      <c r="D149" s="3" t="s">
        <v>264</v>
      </c>
      <c r="E149" s="99">
        <v>334</v>
      </c>
      <c r="F149" s="2">
        <f t="shared" si="15"/>
        <v>0</v>
      </c>
    </row>
    <row r="150" spans="1:243" ht="12.75" customHeight="1" x14ac:dyDescent="0.2">
      <c r="A150" s="7" t="s">
        <v>183</v>
      </c>
      <c r="B150" s="10" t="s">
        <v>184</v>
      </c>
      <c r="C150" s="18"/>
      <c r="D150" s="3" t="s">
        <v>64</v>
      </c>
      <c r="E150" s="99">
        <v>200</v>
      </c>
      <c r="F150" s="2">
        <f t="shared" si="15"/>
        <v>0</v>
      </c>
    </row>
    <row r="151" spans="1:243" s="84" customFormat="1" x14ac:dyDescent="0.2">
      <c r="A151" s="7" t="s">
        <v>185</v>
      </c>
      <c r="B151" s="10" t="s">
        <v>242</v>
      </c>
      <c r="C151" s="18"/>
      <c r="D151" s="3" t="s">
        <v>64</v>
      </c>
      <c r="E151" s="99">
        <v>110</v>
      </c>
      <c r="F151" s="2">
        <f t="shared" si="15"/>
        <v>0</v>
      </c>
      <c r="G151" s="79"/>
      <c r="H151" s="79"/>
      <c r="I151" s="79"/>
      <c r="J151" s="79"/>
      <c r="K151" s="79"/>
      <c r="L151" s="79"/>
      <c r="M151" s="79"/>
      <c r="N151" s="79"/>
      <c r="O151" s="79"/>
      <c r="P151" s="79"/>
      <c r="Q151" s="79"/>
      <c r="R151" s="79"/>
      <c r="S151" s="79"/>
      <c r="T151" s="79"/>
      <c r="U151" s="79"/>
      <c r="V151" s="79"/>
      <c r="W151" s="79"/>
      <c r="X151" s="79"/>
      <c r="Y151" s="79"/>
      <c r="Z151" s="79"/>
      <c r="AA151" s="79"/>
      <c r="AB151" s="79"/>
      <c r="AC151" s="79"/>
      <c r="AD151" s="79"/>
      <c r="AE151" s="79"/>
      <c r="AF151" s="79"/>
      <c r="AG151" s="79"/>
      <c r="AH151" s="79"/>
      <c r="AI151" s="79"/>
      <c r="AJ151" s="79"/>
      <c r="AK151" s="79"/>
      <c r="AL151" s="79"/>
      <c r="AM151" s="79"/>
      <c r="AN151" s="79"/>
      <c r="AO151" s="79"/>
      <c r="AP151" s="79"/>
      <c r="AQ151" s="79"/>
      <c r="AR151" s="79"/>
      <c r="AS151" s="79"/>
      <c r="AT151" s="79"/>
      <c r="AU151" s="79"/>
      <c r="AV151" s="79"/>
      <c r="AW151" s="79"/>
      <c r="AX151" s="79"/>
      <c r="AY151" s="79"/>
      <c r="AZ151" s="79"/>
      <c r="BA151" s="79"/>
      <c r="BB151" s="79"/>
      <c r="BC151" s="79"/>
      <c r="BD151" s="79"/>
      <c r="BE151" s="79"/>
      <c r="BF151" s="79"/>
      <c r="BG151" s="79"/>
      <c r="BH151" s="79"/>
      <c r="BI151" s="79"/>
      <c r="BJ151" s="79"/>
      <c r="BK151" s="79"/>
      <c r="BL151" s="79"/>
      <c r="BM151" s="79"/>
      <c r="BN151" s="79"/>
      <c r="BO151" s="79"/>
      <c r="BP151" s="79"/>
      <c r="BQ151" s="79"/>
      <c r="BR151" s="79"/>
      <c r="BS151" s="79"/>
      <c r="BT151" s="79"/>
      <c r="BU151" s="79"/>
      <c r="BV151" s="79"/>
      <c r="BW151" s="79"/>
      <c r="BX151" s="79"/>
      <c r="BY151" s="79"/>
      <c r="BZ151" s="79"/>
      <c r="CA151" s="79"/>
      <c r="CB151" s="79"/>
      <c r="CC151" s="79"/>
      <c r="CD151" s="79"/>
      <c r="CE151" s="79"/>
      <c r="CF151" s="79"/>
      <c r="CG151" s="79"/>
      <c r="CH151" s="79"/>
      <c r="CI151" s="79"/>
      <c r="CJ151" s="79"/>
      <c r="CK151" s="79"/>
      <c r="CL151" s="79"/>
      <c r="CM151" s="79"/>
      <c r="CN151" s="79"/>
      <c r="CO151" s="79"/>
      <c r="CP151" s="79"/>
      <c r="CQ151" s="79"/>
      <c r="CR151" s="79"/>
      <c r="CS151" s="79"/>
      <c r="CT151" s="79"/>
      <c r="CU151" s="79"/>
      <c r="CV151" s="79"/>
      <c r="CW151" s="79"/>
      <c r="CX151" s="79"/>
      <c r="CY151" s="79"/>
      <c r="CZ151" s="79"/>
      <c r="DA151" s="79"/>
      <c r="DB151" s="79"/>
      <c r="DC151" s="79"/>
      <c r="DD151" s="79"/>
      <c r="DE151" s="79"/>
      <c r="DF151" s="79"/>
      <c r="DG151" s="79"/>
      <c r="DH151" s="79"/>
      <c r="DI151" s="79"/>
      <c r="DJ151" s="79"/>
      <c r="DK151" s="79"/>
      <c r="DL151" s="79"/>
      <c r="DM151" s="79"/>
      <c r="DN151" s="79"/>
      <c r="DO151" s="79"/>
      <c r="DP151" s="79"/>
      <c r="DQ151" s="79"/>
      <c r="DR151" s="79"/>
      <c r="DS151" s="79"/>
      <c r="DT151" s="79"/>
      <c r="DU151" s="79"/>
      <c r="DV151" s="79"/>
      <c r="DW151" s="79"/>
      <c r="DX151" s="79"/>
      <c r="DY151" s="79"/>
      <c r="DZ151" s="79"/>
      <c r="EA151" s="79"/>
      <c r="EB151" s="79"/>
      <c r="EC151" s="79"/>
      <c r="ED151" s="79"/>
      <c r="EE151" s="79"/>
      <c r="EF151" s="79"/>
      <c r="EG151" s="79"/>
      <c r="EH151" s="79"/>
      <c r="EI151" s="79"/>
      <c r="EJ151" s="79"/>
      <c r="EK151" s="79"/>
      <c r="EL151" s="79"/>
      <c r="EM151" s="79"/>
      <c r="EN151" s="79"/>
      <c r="EO151" s="79"/>
      <c r="EP151" s="79"/>
      <c r="EQ151" s="79"/>
      <c r="ER151" s="79"/>
      <c r="ES151" s="79"/>
      <c r="ET151" s="79"/>
      <c r="EU151" s="79"/>
      <c r="EV151" s="79"/>
      <c r="EW151" s="79"/>
      <c r="EX151" s="79"/>
      <c r="EY151" s="79"/>
      <c r="EZ151" s="79"/>
      <c r="FA151" s="79"/>
      <c r="FB151" s="79"/>
      <c r="FC151" s="79"/>
      <c r="FD151" s="79"/>
      <c r="FE151" s="79"/>
      <c r="FF151" s="79"/>
      <c r="FG151" s="79"/>
      <c r="FH151" s="79"/>
      <c r="FI151" s="79"/>
      <c r="FJ151" s="79"/>
      <c r="FK151" s="79"/>
      <c r="FL151" s="79"/>
      <c r="FM151" s="79"/>
      <c r="FN151" s="79"/>
      <c r="FO151" s="79"/>
      <c r="FP151" s="79"/>
      <c r="FQ151" s="79"/>
      <c r="FR151" s="79"/>
      <c r="FS151" s="79"/>
      <c r="FT151" s="79"/>
      <c r="FU151" s="79"/>
      <c r="FV151" s="79"/>
      <c r="FW151" s="79"/>
      <c r="FX151" s="79"/>
      <c r="FY151" s="79"/>
      <c r="FZ151" s="79"/>
      <c r="GA151" s="79"/>
      <c r="GB151" s="79"/>
      <c r="GC151" s="79"/>
      <c r="GD151" s="79"/>
      <c r="GE151" s="79"/>
      <c r="GF151" s="79"/>
      <c r="GG151" s="79"/>
      <c r="GH151" s="79"/>
      <c r="GI151" s="79"/>
      <c r="GJ151" s="79"/>
      <c r="GK151" s="79"/>
      <c r="GL151" s="79"/>
      <c r="GM151" s="79"/>
      <c r="GN151" s="79"/>
      <c r="GO151" s="79"/>
      <c r="GP151" s="79"/>
      <c r="GQ151" s="79"/>
      <c r="GR151" s="79"/>
      <c r="GS151" s="79"/>
      <c r="GT151" s="79"/>
      <c r="GU151" s="79"/>
      <c r="GV151" s="79"/>
      <c r="GW151" s="79"/>
      <c r="GX151" s="79"/>
      <c r="GY151" s="79"/>
      <c r="GZ151" s="79"/>
      <c r="HA151" s="79"/>
      <c r="HB151" s="79"/>
      <c r="HC151" s="79"/>
      <c r="HD151" s="79"/>
      <c r="HE151" s="79"/>
      <c r="HF151" s="79"/>
      <c r="HG151" s="79"/>
      <c r="HH151" s="79"/>
      <c r="HI151" s="79"/>
      <c r="HJ151" s="79"/>
      <c r="HK151" s="79"/>
      <c r="HL151" s="79"/>
      <c r="HM151" s="79"/>
      <c r="HN151" s="79"/>
      <c r="HO151" s="79"/>
      <c r="HP151" s="79"/>
      <c r="HQ151" s="79"/>
      <c r="HR151" s="79"/>
      <c r="HS151" s="79"/>
      <c r="HT151" s="79"/>
      <c r="HU151" s="79"/>
      <c r="HV151" s="79"/>
      <c r="HW151" s="79"/>
      <c r="HX151" s="79"/>
      <c r="HY151" s="79"/>
      <c r="HZ151" s="79"/>
      <c r="IA151" s="79"/>
      <c r="IB151" s="79"/>
      <c r="IC151" s="79"/>
      <c r="ID151" s="79"/>
      <c r="IE151" s="79"/>
      <c r="IF151" s="79"/>
      <c r="IG151" s="79"/>
      <c r="IH151" s="79"/>
      <c r="II151" s="79"/>
    </row>
    <row r="152" spans="1:243" ht="25.5" x14ac:dyDescent="0.2">
      <c r="A152" s="7" t="s">
        <v>186</v>
      </c>
      <c r="B152" s="10" t="s">
        <v>232</v>
      </c>
      <c r="C152" s="18"/>
      <c r="D152" s="3" t="s">
        <v>64</v>
      </c>
      <c r="E152" s="99">
        <v>110</v>
      </c>
      <c r="F152" s="2">
        <f t="shared" si="15"/>
        <v>0</v>
      </c>
    </row>
    <row r="153" spans="1:243" ht="12.75" customHeight="1" x14ac:dyDescent="0.2">
      <c r="A153" s="7" t="s">
        <v>187</v>
      </c>
      <c r="B153" s="10" t="s">
        <v>188</v>
      </c>
      <c r="C153" s="18"/>
      <c r="D153" s="3" t="s">
        <v>64</v>
      </c>
      <c r="E153" s="99">
        <v>118</v>
      </c>
      <c r="F153" s="2">
        <f t="shared" si="15"/>
        <v>0</v>
      </c>
      <c r="G153" s="84"/>
      <c r="H153" s="84"/>
      <c r="I153" s="84"/>
      <c r="J153" s="84"/>
      <c r="K153" s="84"/>
      <c r="L153" s="84"/>
      <c r="M153" s="84"/>
      <c r="N153" s="84"/>
      <c r="O153" s="84"/>
      <c r="P153" s="84"/>
      <c r="Q153" s="84"/>
      <c r="R153" s="84"/>
      <c r="S153" s="84"/>
      <c r="T153" s="84"/>
      <c r="U153" s="84"/>
      <c r="V153" s="84"/>
      <c r="W153" s="84"/>
      <c r="X153" s="84"/>
      <c r="Y153" s="84"/>
      <c r="Z153" s="84"/>
      <c r="AA153" s="84"/>
      <c r="AB153" s="84"/>
      <c r="AC153" s="84"/>
      <c r="AD153" s="84"/>
      <c r="AE153" s="84"/>
      <c r="AF153" s="84"/>
      <c r="AG153" s="84"/>
      <c r="AH153" s="84"/>
      <c r="AI153" s="84"/>
      <c r="AJ153" s="84"/>
      <c r="AK153" s="84"/>
      <c r="AL153" s="84"/>
      <c r="AM153" s="84"/>
      <c r="AN153" s="84"/>
      <c r="AO153" s="84"/>
      <c r="AP153" s="84"/>
      <c r="AQ153" s="84"/>
      <c r="AR153" s="84"/>
      <c r="AS153" s="84"/>
      <c r="AT153" s="84"/>
      <c r="AU153" s="84"/>
      <c r="AV153" s="84"/>
      <c r="AW153" s="84"/>
      <c r="AX153" s="84"/>
      <c r="AY153" s="84"/>
      <c r="AZ153" s="84"/>
      <c r="BA153" s="84"/>
      <c r="BB153" s="84"/>
      <c r="BC153" s="84"/>
      <c r="BD153" s="84"/>
      <c r="BE153" s="84"/>
      <c r="BF153" s="84"/>
      <c r="BG153" s="84"/>
      <c r="BH153" s="84"/>
      <c r="BI153" s="84"/>
      <c r="BJ153" s="84"/>
      <c r="BK153" s="84"/>
      <c r="BL153" s="84"/>
      <c r="BM153" s="84"/>
      <c r="BN153" s="84"/>
      <c r="BO153" s="84"/>
      <c r="BP153" s="84"/>
      <c r="BQ153" s="84"/>
      <c r="BR153" s="84"/>
      <c r="BS153" s="84"/>
      <c r="BT153" s="84"/>
      <c r="BU153" s="84"/>
      <c r="BV153" s="84"/>
      <c r="BW153" s="84"/>
      <c r="BX153" s="84"/>
      <c r="BY153" s="84"/>
      <c r="BZ153" s="84"/>
      <c r="CA153" s="84"/>
      <c r="CB153" s="84"/>
      <c r="CC153" s="84"/>
      <c r="CD153" s="84"/>
      <c r="CE153" s="84"/>
      <c r="CF153" s="84"/>
      <c r="CG153" s="84"/>
      <c r="CH153" s="84"/>
      <c r="CI153" s="84"/>
      <c r="CJ153" s="84"/>
      <c r="CK153" s="84"/>
      <c r="CL153" s="84"/>
      <c r="CM153" s="84"/>
      <c r="CN153" s="84"/>
      <c r="CO153" s="84"/>
      <c r="CP153" s="84"/>
      <c r="CQ153" s="84"/>
      <c r="CR153" s="84"/>
      <c r="CS153" s="84"/>
      <c r="CT153" s="84"/>
      <c r="CU153" s="84"/>
      <c r="CV153" s="84"/>
      <c r="CW153" s="84"/>
      <c r="CX153" s="84"/>
      <c r="CY153" s="84"/>
      <c r="CZ153" s="84"/>
      <c r="DA153" s="84"/>
      <c r="DB153" s="84"/>
      <c r="DC153" s="84"/>
      <c r="DD153" s="84"/>
      <c r="DE153" s="84"/>
      <c r="DF153" s="84"/>
      <c r="DG153" s="84"/>
      <c r="DH153" s="84"/>
      <c r="DI153" s="84"/>
      <c r="DJ153" s="84"/>
      <c r="DK153" s="84"/>
      <c r="DL153" s="84"/>
      <c r="DM153" s="84"/>
      <c r="DN153" s="84"/>
      <c r="DO153" s="84"/>
      <c r="DP153" s="84"/>
      <c r="DQ153" s="84"/>
      <c r="DR153" s="84"/>
      <c r="DS153" s="84"/>
      <c r="DT153" s="84"/>
      <c r="DU153" s="84"/>
      <c r="DV153" s="84"/>
      <c r="DW153" s="84"/>
      <c r="DX153" s="84"/>
      <c r="DY153" s="84"/>
      <c r="DZ153" s="84"/>
      <c r="EA153" s="84"/>
      <c r="EB153" s="84"/>
      <c r="EC153" s="84"/>
      <c r="ED153" s="84"/>
      <c r="EE153" s="84"/>
      <c r="EF153" s="84"/>
      <c r="EG153" s="84"/>
      <c r="EH153" s="84"/>
      <c r="EI153" s="84"/>
      <c r="EJ153" s="84"/>
      <c r="EK153" s="84"/>
      <c r="EL153" s="84"/>
      <c r="EM153" s="84"/>
      <c r="EN153" s="84"/>
      <c r="EO153" s="84"/>
      <c r="EP153" s="84"/>
      <c r="EQ153" s="84"/>
      <c r="ER153" s="84"/>
      <c r="ES153" s="84"/>
      <c r="ET153" s="84"/>
      <c r="EU153" s="84"/>
      <c r="EV153" s="84"/>
      <c r="EW153" s="84"/>
      <c r="EX153" s="84"/>
      <c r="EY153" s="84"/>
      <c r="EZ153" s="84"/>
      <c r="FA153" s="84"/>
      <c r="FB153" s="84"/>
      <c r="FC153" s="84"/>
      <c r="FD153" s="84"/>
      <c r="FE153" s="84"/>
      <c r="FF153" s="84"/>
      <c r="FG153" s="84"/>
      <c r="FH153" s="84"/>
      <c r="FI153" s="84"/>
      <c r="FJ153" s="84"/>
      <c r="FK153" s="84"/>
      <c r="FL153" s="84"/>
      <c r="FM153" s="84"/>
      <c r="FN153" s="84"/>
      <c r="FO153" s="84"/>
      <c r="FP153" s="84"/>
      <c r="FQ153" s="84"/>
      <c r="FR153" s="84"/>
      <c r="FS153" s="84"/>
      <c r="FT153" s="84"/>
      <c r="FU153" s="84"/>
      <c r="FV153" s="84"/>
      <c r="FW153" s="84"/>
      <c r="FX153" s="84"/>
      <c r="FY153" s="84"/>
      <c r="FZ153" s="84"/>
      <c r="GA153" s="84"/>
      <c r="GB153" s="84"/>
      <c r="GC153" s="84"/>
      <c r="GD153" s="84"/>
      <c r="GE153" s="84"/>
      <c r="GF153" s="84"/>
      <c r="GG153" s="84"/>
      <c r="GH153" s="84"/>
      <c r="GI153" s="84"/>
      <c r="GJ153" s="84"/>
      <c r="GK153" s="84"/>
      <c r="GL153" s="84"/>
      <c r="GM153" s="84"/>
      <c r="GN153" s="84"/>
      <c r="GO153" s="84"/>
      <c r="GP153" s="84"/>
      <c r="GQ153" s="84"/>
      <c r="GR153" s="84"/>
      <c r="GS153" s="84"/>
      <c r="GT153" s="84"/>
      <c r="GU153" s="84"/>
      <c r="GV153" s="84"/>
      <c r="GW153" s="84"/>
      <c r="GX153" s="84"/>
      <c r="GY153" s="84"/>
      <c r="GZ153" s="84"/>
      <c r="HA153" s="84"/>
      <c r="HB153" s="84"/>
      <c r="HC153" s="84"/>
      <c r="HD153" s="84"/>
      <c r="HE153" s="84"/>
      <c r="HF153" s="84"/>
      <c r="HG153" s="84"/>
      <c r="HH153" s="84"/>
      <c r="HI153" s="84"/>
      <c r="HJ153" s="84"/>
      <c r="HK153" s="84"/>
      <c r="HL153" s="84"/>
      <c r="HM153" s="84"/>
      <c r="HN153" s="84"/>
      <c r="HO153" s="84"/>
      <c r="HP153" s="84"/>
      <c r="HQ153" s="84"/>
      <c r="HR153" s="84"/>
      <c r="HS153" s="84"/>
      <c r="HT153" s="84"/>
      <c r="HU153" s="84"/>
      <c r="HV153" s="84"/>
      <c r="HW153" s="84"/>
      <c r="HX153" s="84"/>
      <c r="HY153" s="84"/>
      <c r="HZ153" s="84"/>
      <c r="IA153" s="84"/>
      <c r="IB153" s="84"/>
      <c r="IC153" s="84"/>
      <c r="ID153" s="84"/>
      <c r="IE153" s="84"/>
      <c r="IF153" s="84"/>
      <c r="IG153" s="84"/>
      <c r="IH153" s="84"/>
      <c r="II153" s="84"/>
    </row>
    <row r="154" spans="1:243" s="81" customFormat="1" ht="12.75" customHeight="1" x14ac:dyDescent="0.2">
      <c r="A154" s="7" t="s">
        <v>189</v>
      </c>
      <c r="B154" s="10" t="s">
        <v>430</v>
      </c>
      <c r="C154" s="18"/>
      <c r="D154" s="3" t="s">
        <v>64</v>
      </c>
      <c r="E154" s="99">
        <v>159</v>
      </c>
      <c r="F154" s="2">
        <f t="shared" si="15"/>
        <v>0</v>
      </c>
      <c r="G154" s="76"/>
      <c r="H154" s="76"/>
      <c r="I154" s="76"/>
      <c r="J154" s="76"/>
      <c r="K154" s="76"/>
      <c r="L154" s="76"/>
      <c r="M154" s="76"/>
      <c r="N154" s="76"/>
      <c r="O154" s="76"/>
      <c r="P154" s="76"/>
      <c r="Q154" s="76"/>
      <c r="R154" s="76"/>
      <c r="S154" s="76"/>
      <c r="T154" s="76"/>
      <c r="U154" s="76"/>
      <c r="V154" s="76"/>
      <c r="W154" s="76"/>
      <c r="X154" s="76"/>
      <c r="Y154" s="76"/>
      <c r="Z154" s="76"/>
      <c r="AA154" s="76"/>
      <c r="AB154" s="76"/>
      <c r="AC154" s="76"/>
      <c r="AD154" s="76"/>
      <c r="AE154" s="76"/>
      <c r="AF154" s="76"/>
      <c r="AG154" s="76"/>
      <c r="AH154" s="76"/>
      <c r="AI154" s="76"/>
      <c r="AJ154" s="76"/>
      <c r="AK154" s="76"/>
      <c r="AL154" s="76"/>
      <c r="AM154" s="76"/>
      <c r="AN154" s="76"/>
      <c r="AO154" s="76"/>
      <c r="AP154" s="76"/>
      <c r="AQ154" s="76"/>
      <c r="AR154" s="76"/>
      <c r="AS154" s="76"/>
      <c r="AT154" s="76"/>
      <c r="AU154" s="76"/>
      <c r="AV154" s="76"/>
      <c r="AW154" s="76"/>
      <c r="AX154" s="76"/>
      <c r="AY154" s="76"/>
      <c r="AZ154" s="76"/>
      <c r="BA154" s="76"/>
      <c r="BB154" s="76"/>
      <c r="BC154" s="76"/>
      <c r="BD154" s="76"/>
      <c r="BE154" s="76"/>
      <c r="BF154" s="76"/>
      <c r="BG154" s="76"/>
      <c r="BH154" s="76"/>
      <c r="BI154" s="76"/>
      <c r="BJ154" s="76"/>
      <c r="BK154" s="76"/>
      <c r="BL154" s="76"/>
      <c r="BM154" s="76"/>
      <c r="BN154" s="76"/>
      <c r="BO154" s="76"/>
      <c r="BP154" s="76"/>
      <c r="BQ154" s="76"/>
      <c r="BR154" s="76"/>
      <c r="BS154" s="76"/>
      <c r="BT154" s="76"/>
      <c r="BU154" s="76"/>
      <c r="BV154" s="76"/>
      <c r="BW154" s="76"/>
      <c r="BX154" s="76"/>
      <c r="BY154" s="76"/>
      <c r="BZ154" s="76"/>
      <c r="CA154" s="76"/>
      <c r="CB154" s="76"/>
      <c r="CC154" s="76"/>
      <c r="CD154" s="76"/>
      <c r="CE154" s="76"/>
      <c r="CF154" s="76"/>
      <c r="CG154" s="76"/>
      <c r="CH154" s="76"/>
      <c r="CI154" s="76"/>
      <c r="CJ154" s="76"/>
      <c r="CK154" s="76"/>
      <c r="CL154" s="76"/>
      <c r="CM154" s="76"/>
      <c r="CN154" s="76"/>
      <c r="CO154" s="76"/>
      <c r="CP154" s="76"/>
      <c r="CQ154" s="76"/>
      <c r="CR154" s="76"/>
      <c r="CS154" s="76"/>
      <c r="CT154" s="76"/>
      <c r="CU154" s="76"/>
      <c r="CV154" s="76"/>
      <c r="CW154" s="76"/>
      <c r="CX154" s="76"/>
      <c r="CY154" s="76"/>
      <c r="CZ154" s="76"/>
      <c r="DA154" s="76"/>
      <c r="DB154" s="76"/>
      <c r="DC154" s="76"/>
      <c r="DD154" s="76"/>
      <c r="DE154" s="76"/>
      <c r="DF154" s="76"/>
      <c r="DG154" s="76"/>
      <c r="DH154" s="76"/>
      <c r="DI154" s="76"/>
      <c r="DJ154" s="76"/>
      <c r="DK154" s="76"/>
      <c r="DL154" s="76"/>
      <c r="DM154" s="76"/>
      <c r="DN154" s="76"/>
      <c r="DO154" s="76"/>
      <c r="DP154" s="76"/>
      <c r="DQ154" s="76"/>
      <c r="DR154" s="76"/>
      <c r="DS154" s="76"/>
      <c r="DT154" s="76"/>
      <c r="DU154" s="76"/>
      <c r="DV154" s="76"/>
      <c r="DW154" s="76"/>
      <c r="DX154" s="76"/>
      <c r="DY154" s="76"/>
      <c r="DZ154" s="76"/>
      <c r="EA154" s="76"/>
      <c r="EB154" s="76"/>
      <c r="EC154" s="76"/>
      <c r="ED154" s="76"/>
      <c r="EE154" s="76"/>
      <c r="EF154" s="76"/>
      <c r="EG154" s="76"/>
      <c r="EH154" s="76"/>
      <c r="EI154" s="76"/>
      <c r="EJ154" s="76"/>
      <c r="EK154" s="76"/>
      <c r="EL154" s="76"/>
      <c r="EM154" s="76"/>
      <c r="EN154" s="76"/>
      <c r="EO154" s="76"/>
      <c r="EP154" s="76"/>
      <c r="EQ154" s="76"/>
      <c r="ER154" s="76"/>
      <c r="ES154" s="76"/>
      <c r="ET154" s="76"/>
      <c r="EU154" s="76"/>
      <c r="EV154" s="76"/>
      <c r="EW154" s="76"/>
      <c r="EX154" s="76"/>
      <c r="EY154" s="76"/>
      <c r="EZ154" s="76"/>
      <c r="FA154" s="76"/>
      <c r="FB154" s="76"/>
      <c r="FC154" s="76"/>
      <c r="FD154" s="76"/>
      <c r="FE154" s="76"/>
      <c r="FF154" s="76"/>
      <c r="FG154" s="76"/>
      <c r="FH154" s="76"/>
      <c r="FI154" s="76"/>
      <c r="FJ154" s="76"/>
      <c r="FK154" s="76"/>
      <c r="FL154" s="76"/>
      <c r="FM154" s="76"/>
      <c r="FN154" s="76"/>
      <c r="FO154" s="76"/>
      <c r="FP154" s="76"/>
      <c r="FQ154" s="76"/>
      <c r="FR154" s="76"/>
      <c r="FS154" s="76"/>
      <c r="FT154" s="76"/>
      <c r="FU154" s="76"/>
      <c r="FV154" s="76"/>
      <c r="FW154" s="76"/>
      <c r="FX154" s="76"/>
      <c r="FY154" s="76"/>
      <c r="FZ154" s="76"/>
      <c r="GA154" s="76"/>
      <c r="GB154" s="76"/>
      <c r="GC154" s="76"/>
      <c r="GD154" s="76"/>
      <c r="GE154" s="76"/>
      <c r="GF154" s="76"/>
      <c r="GG154" s="76"/>
      <c r="GH154" s="76"/>
      <c r="GI154" s="76"/>
      <c r="GJ154" s="76"/>
      <c r="GK154" s="76"/>
      <c r="GL154" s="76"/>
      <c r="GM154" s="76"/>
      <c r="GN154" s="76"/>
      <c r="GO154" s="76"/>
      <c r="GP154" s="76"/>
      <c r="GQ154" s="76"/>
      <c r="GR154" s="76"/>
      <c r="GS154" s="76"/>
      <c r="GT154" s="76"/>
      <c r="GU154" s="76"/>
      <c r="GV154" s="76"/>
      <c r="GW154" s="76"/>
      <c r="GX154" s="76"/>
      <c r="GY154" s="76"/>
      <c r="GZ154" s="76"/>
      <c r="HA154" s="76"/>
      <c r="HB154" s="76"/>
      <c r="HC154" s="76"/>
      <c r="HD154" s="76"/>
      <c r="HE154" s="76"/>
      <c r="HF154" s="76"/>
      <c r="HG154" s="76"/>
      <c r="HH154" s="76"/>
      <c r="HI154" s="76"/>
      <c r="HJ154" s="76"/>
      <c r="HK154" s="76"/>
      <c r="HL154" s="76"/>
      <c r="HM154" s="76"/>
      <c r="HN154" s="76"/>
      <c r="HO154" s="76"/>
      <c r="HP154" s="76"/>
      <c r="HQ154" s="76"/>
      <c r="HR154" s="76"/>
      <c r="HS154" s="76"/>
      <c r="HT154" s="76"/>
      <c r="HU154" s="76"/>
      <c r="HV154" s="76"/>
      <c r="HW154" s="76"/>
      <c r="HX154" s="76"/>
      <c r="HY154" s="76"/>
      <c r="HZ154" s="76"/>
      <c r="IA154" s="76"/>
      <c r="IB154" s="76"/>
      <c r="IC154" s="76"/>
      <c r="ID154" s="76"/>
      <c r="IE154" s="76"/>
      <c r="IF154" s="76"/>
      <c r="IG154" s="76"/>
      <c r="IH154" s="76"/>
      <c r="II154" s="76"/>
    </row>
    <row r="155" spans="1:243" s="82" customFormat="1" ht="12.75" customHeight="1" x14ac:dyDescent="0.2">
      <c r="A155" s="7" t="s">
        <v>190</v>
      </c>
      <c r="B155" s="10" t="s">
        <v>431</v>
      </c>
      <c r="C155" s="18"/>
      <c r="D155" s="3" t="s">
        <v>64</v>
      </c>
      <c r="E155" s="99">
        <v>143</v>
      </c>
      <c r="F155" s="2">
        <f t="shared" si="15"/>
        <v>0</v>
      </c>
      <c r="G155" s="79"/>
      <c r="H155" s="79"/>
      <c r="I155" s="79"/>
      <c r="J155" s="79"/>
      <c r="K155" s="79"/>
      <c r="L155" s="79"/>
      <c r="M155" s="79"/>
      <c r="N155" s="79"/>
      <c r="O155" s="79"/>
      <c r="P155" s="79"/>
      <c r="Q155" s="79"/>
      <c r="R155" s="79"/>
      <c r="S155" s="79"/>
      <c r="T155" s="79"/>
      <c r="U155" s="79"/>
      <c r="V155" s="79"/>
      <c r="W155" s="79"/>
      <c r="X155" s="79"/>
      <c r="Y155" s="79"/>
      <c r="Z155" s="79"/>
      <c r="AA155" s="79"/>
      <c r="AB155" s="79"/>
      <c r="AC155" s="79"/>
      <c r="AD155" s="79"/>
      <c r="AE155" s="79"/>
      <c r="AF155" s="79"/>
      <c r="AG155" s="79"/>
      <c r="AH155" s="79"/>
      <c r="AI155" s="79"/>
      <c r="AJ155" s="79"/>
      <c r="AK155" s="79"/>
      <c r="AL155" s="79"/>
      <c r="AM155" s="79"/>
      <c r="AN155" s="79"/>
      <c r="AO155" s="79"/>
      <c r="AP155" s="79"/>
      <c r="AQ155" s="79"/>
      <c r="AR155" s="79"/>
      <c r="AS155" s="79"/>
      <c r="AT155" s="79"/>
      <c r="AU155" s="79"/>
      <c r="AV155" s="79"/>
      <c r="AW155" s="79"/>
      <c r="AX155" s="79"/>
      <c r="AY155" s="79"/>
      <c r="AZ155" s="79"/>
      <c r="BA155" s="79"/>
      <c r="BB155" s="79"/>
      <c r="BC155" s="79"/>
      <c r="BD155" s="79"/>
      <c r="BE155" s="79"/>
      <c r="BF155" s="79"/>
      <c r="BG155" s="79"/>
      <c r="BH155" s="79"/>
      <c r="BI155" s="79"/>
      <c r="BJ155" s="79"/>
      <c r="BK155" s="79"/>
      <c r="BL155" s="79"/>
      <c r="BM155" s="79"/>
      <c r="BN155" s="79"/>
      <c r="BO155" s="79"/>
      <c r="BP155" s="79"/>
      <c r="BQ155" s="79"/>
      <c r="BR155" s="79"/>
      <c r="BS155" s="79"/>
      <c r="BT155" s="79"/>
      <c r="BU155" s="79"/>
      <c r="BV155" s="79"/>
      <c r="BW155" s="79"/>
      <c r="BX155" s="79"/>
      <c r="BY155" s="79"/>
      <c r="BZ155" s="79"/>
      <c r="CA155" s="79"/>
      <c r="CB155" s="79"/>
      <c r="CC155" s="79"/>
      <c r="CD155" s="79"/>
      <c r="CE155" s="79"/>
      <c r="CF155" s="79"/>
      <c r="CG155" s="79"/>
      <c r="CH155" s="79"/>
      <c r="CI155" s="79"/>
      <c r="CJ155" s="79"/>
      <c r="CK155" s="79"/>
      <c r="CL155" s="79"/>
      <c r="CM155" s="79"/>
      <c r="CN155" s="79"/>
      <c r="CO155" s="79"/>
      <c r="CP155" s="79"/>
      <c r="CQ155" s="79"/>
      <c r="CR155" s="79"/>
      <c r="CS155" s="79"/>
      <c r="CT155" s="79"/>
      <c r="CU155" s="79"/>
      <c r="CV155" s="79"/>
      <c r="CW155" s="79"/>
      <c r="CX155" s="79"/>
      <c r="CY155" s="79"/>
      <c r="CZ155" s="79"/>
      <c r="DA155" s="79"/>
      <c r="DB155" s="79"/>
      <c r="DC155" s="79"/>
      <c r="DD155" s="79"/>
      <c r="DE155" s="79"/>
      <c r="DF155" s="79"/>
      <c r="DG155" s="79"/>
      <c r="DH155" s="79"/>
      <c r="DI155" s="79"/>
      <c r="DJ155" s="79"/>
      <c r="DK155" s="79"/>
      <c r="DL155" s="79"/>
      <c r="DM155" s="79"/>
      <c r="DN155" s="79"/>
      <c r="DO155" s="79"/>
      <c r="DP155" s="79"/>
      <c r="DQ155" s="79"/>
      <c r="DR155" s="79"/>
      <c r="DS155" s="79"/>
      <c r="DT155" s="79"/>
      <c r="DU155" s="79"/>
      <c r="DV155" s="79"/>
      <c r="DW155" s="79"/>
      <c r="DX155" s="79"/>
      <c r="DY155" s="79"/>
      <c r="DZ155" s="79"/>
      <c r="EA155" s="79"/>
      <c r="EB155" s="79"/>
      <c r="EC155" s="79"/>
      <c r="ED155" s="79"/>
      <c r="EE155" s="79"/>
      <c r="EF155" s="79"/>
      <c r="EG155" s="79"/>
      <c r="EH155" s="79"/>
      <c r="EI155" s="79"/>
      <c r="EJ155" s="79"/>
      <c r="EK155" s="79"/>
      <c r="EL155" s="79"/>
      <c r="EM155" s="79"/>
      <c r="EN155" s="79"/>
      <c r="EO155" s="79"/>
      <c r="EP155" s="79"/>
      <c r="EQ155" s="79"/>
      <c r="ER155" s="79"/>
      <c r="ES155" s="79"/>
      <c r="ET155" s="79"/>
      <c r="EU155" s="79"/>
      <c r="EV155" s="79"/>
      <c r="EW155" s="79"/>
      <c r="EX155" s="79"/>
      <c r="EY155" s="79"/>
      <c r="EZ155" s="79"/>
      <c r="FA155" s="79"/>
      <c r="FB155" s="79"/>
      <c r="FC155" s="79"/>
      <c r="FD155" s="79"/>
      <c r="FE155" s="79"/>
      <c r="FF155" s="79"/>
      <c r="FG155" s="79"/>
      <c r="FH155" s="79"/>
      <c r="FI155" s="79"/>
      <c r="FJ155" s="79"/>
      <c r="FK155" s="79"/>
      <c r="FL155" s="79"/>
      <c r="FM155" s="79"/>
      <c r="FN155" s="79"/>
      <c r="FO155" s="79"/>
      <c r="FP155" s="79"/>
      <c r="FQ155" s="79"/>
      <c r="FR155" s="79"/>
      <c r="FS155" s="79"/>
      <c r="FT155" s="79"/>
      <c r="FU155" s="79"/>
      <c r="FV155" s="79"/>
      <c r="FW155" s="79"/>
      <c r="FX155" s="79"/>
      <c r="FY155" s="79"/>
      <c r="FZ155" s="79"/>
      <c r="GA155" s="79"/>
      <c r="GB155" s="79"/>
      <c r="GC155" s="79"/>
      <c r="GD155" s="79"/>
      <c r="GE155" s="79"/>
      <c r="GF155" s="79"/>
      <c r="GG155" s="79"/>
      <c r="GH155" s="79"/>
      <c r="GI155" s="79"/>
      <c r="GJ155" s="79"/>
      <c r="GK155" s="79"/>
      <c r="GL155" s="79"/>
      <c r="GM155" s="79"/>
      <c r="GN155" s="79"/>
      <c r="GO155" s="79"/>
      <c r="GP155" s="79"/>
      <c r="GQ155" s="79"/>
      <c r="GR155" s="79"/>
      <c r="GS155" s="79"/>
      <c r="GT155" s="79"/>
      <c r="GU155" s="79"/>
      <c r="GV155" s="79"/>
      <c r="GW155" s="79"/>
      <c r="GX155" s="79"/>
      <c r="GY155" s="79"/>
      <c r="GZ155" s="79"/>
      <c r="HA155" s="79"/>
      <c r="HB155" s="79"/>
      <c r="HC155" s="79"/>
      <c r="HD155" s="79"/>
      <c r="HE155" s="79"/>
      <c r="HF155" s="79"/>
      <c r="HG155" s="79"/>
      <c r="HH155" s="79"/>
      <c r="HI155" s="79"/>
      <c r="HJ155" s="79"/>
      <c r="HK155" s="79"/>
      <c r="HL155" s="79"/>
      <c r="HM155" s="79"/>
      <c r="HN155" s="79"/>
      <c r="HO155" s="79"/>
      <c r="HP155" s="79"/>
      <c r="HQ155" s="79"/>
      <c r="HR155" s="79"/>
      <c r="HS155" s="79"/>
      <c r="HT155" s="79"/>
      <c r="HU155" s="79"/>
      <c r="HV155" s="79"/>
      <c r="HW155" s="79"/>
      <c r="HX155" s="79"/>
      <c r="HY155" s="79"/>
      <c r="HZ155" s="79"/>
      <c r="IA155" s="79"/>
      <c r="IB155" s="79"/>
      <c r="IC155" s="79"/>
      <c r="ID155" s="79"/>
      <c r="IE155" s="79"/>
      <c r="IF155" s="79"/>
      <c r="IG155" s="79"/>
      <c r="IH155" s="79"/>
      <c r="II155" s="79"/>
    </row>
    <row r="156" spans="1:243" x14ac:dyDescent="0.2">
      <c r="A156" s="7" t="s">
        <v>248</v>
      </c>
      <c r="B156" s="10" t="s">
        <v>432</v>
      </c>
      <c r="C156" s="18"/>
      <c r="D156" s="3" t="s">
        <v>64</v>
      </c>
      <c r="E156" s="99">
        <v>57</v>
      </c>
      <c r="F156" s="2">
        <f t="shared" si="15"/>
        <v>0</v>
      </c>
    </row>
    <row r="157" spans="1:243" ht="25.5" customHeight="1" x14ac:dyDescent="0.2">
      <c r="A157" s="31" t="s">
        <v>394</v>
      </c>
      <c r="B157" s="10" t="s">
        <v>234</v>
      </c>
      <c r="C157" s="18"/>
      <c r="D157" s="3" t="s">
        <v>64</v>
      </c>
      <c r="E157" s="99">
        <v>106</v>
      </c>
      <c r="F157" s="2">
        <f t="shared" si="15"/>
        <v>0</v>
      </c>
      <c r="G157" s="82"/>
      <c r="H157" s="82"/>
      <c r="I157" s="82"/>
      <c r="J157" s="82"/>
      <c r="K157" s="82"/>
      <c r="L157" s="82"/>
      <c r="M157" s="82"/>
      <c r="N157" s="82"/>
      <c r="O157" s="82"/>
      <c r="P157" s="82"/>
      <c r="Q157" s="82"/>
      <c r="R157" s="82"/>
      <c r="S157" s="82"/>
      <c r="T157" s="82"/>
      <c r="U157" s="82"/>
      <c r="V157" s="82"/>
      <c r="W157" s="82"/>
      <c r="X157" s="82"/>
      <c r="Y157" s="82"/>
      <c r="Z157" s="82"/>
      <c r="AA157" s="82"/>
      <c r="AB157" s="82"/>
      <c r="AC157" s="82"/>
      <c r="AD157" s="82"/>
      <c r="AE157" s="82"/>
      <c r="AF157" s="82"/>
      <c r="AG157" s="82"/>
      <c r="AH157" s="82"/>
      <c r="AI157" s="82"/>
      <c r="AJ157" s="82"/>
      <c r="AK157" s="82"/>
      <c r="AL157" s="82"/>
      <c r="AM157" s="82"/>
      <c r="AN157" s="82"/>
      <c r="AO157" s="82"/>
      <c r="AP157" s="82"/>
      <c r="AQ157" s="82"/>
      <c r="AR157" s="82"/>
      <c r="AS157" s="82"/>
      <c r="AT157" s="82"/>
      <c r="AU157" s="82"/>
      <c r="AV157" s="82"/>
      <c r="AW157" s="82"/>
      <c r="AX157" s="82"/>
      <c r="AY157" s="82"/>
      <c r="AZ157" s="82"/>
      <c r="BA157" s="82"/>
      <c r="BB157" s="82"/>
      <c r="BC157" s="82"/>
      <c r="BD157" s="82"/>
      <c r="BE157" s="82"/>
      <c r="BF157" s="82"/>
      <c r="BG157" s="82"/>
      <c r="BH157" s="82"/>
      <c r="BI157" s="82"/>
      <c r="BJ157" s="82"/>
      <c r="BK157" s="82"/>
      <c r="BL157" s="82"/>
      <c r="BM157" s="82"/>
      <c r="BN157" s="82"/>
      <c r="BO157" s="82"/>
      <c r="BP157" s="82"/>
      <c r="BQ157" s="82"/>
      <c r="BR157" s="82"/>
      <c r="BS157" s="82"/>
      <c r="BT157" s="82"/>
      <c r="BU157" s="82"/>
      <c r="BV157" s="82"/>
      <c r="BW157" s="82"/>
      <c r="BX157" s="82"/>
      <c r="BY157" s="82"/>
      <c r="BZ157" s="82"/>
      <c r="CA157" s="82"/>
      <c r="CB157" s="82"/>
      <c r="CC157" s="82"/>
      <c r="CD157" s="82"/>
      <c r="CE157" s="82"/>
      <c r="CF157" s="82"/>
      <c r="CG157" s="82"/>
      <c r="CH157" s="82"/>
      <c r="CI157" s="82"/>
      <c r="CJ157" s="82"/>
      <c r="CK157" s="82"/>
      <c r="CL157" s="82"/>
      <c r="CM157" s="82"/>
      <c r="CN157" s="82"/>
      <c r="CO157" s="82"/>
      <c r="CP157" s="82"/>
      <c r="CQ157" s="82"/>
      <c r="CR157" s="82"/>
      <c r="CS157" s="82"/>
      <c r="CT157" s="82"/>
      <c r="CU157" s="82"/>
      <c r="CV157" s="82"/>
      <c r="CW157" s="82"/>
      <c r="CX157" s="82"/>
      <c r="CY157" s="82"/>
      <c r="CZ157" s="82"/>
      <c r="DA157" s="82"/>
      <c r="DB157" s="82"/>
      <c r="DC157" s="82"/>
      <c r="DD157" s="82"/>
      <c r="DE157" s="82"/>
      <c r="DF157" s="82"/>
      <c r="DG157" s="82"/>
      <c r="DH157" s="82"/>
      <c r="DI157" s="82"/>
      <c r="DJ157" s="82"/>
      <c r="DK157" s="82"/>
      <c r="DL157" s="82"/>
      <c r="DM157" s="82"/>
      <c r="DN157" s="82"/>
      <c r="DO157" s="82"/>
      <c r="DP157" s="82"/>
      <c r="DQ157" s="82"/>
      <c r="DR157" s="82"/>
      <c r="DS157" s="82"/>
      <c r="DT157" s="82"/>
      <c r="DU157" s="82"/>
      <c r="DV157" s="82"/>
      <c r="DW157" s="82"/>
      <c r="DX157" s="82"/>
      <c r="DY157" s="82"/>
      <c r="DZ157" s="82"/>
      <c r="EA157" s="82"/>
      <c r="EB157" s="82"/>
      <c r="EC157" s="82"/>
      <c r="ED157" s="82"/>
      <c r="EE157" s="82"/>
      <c r="EF157" s="82"/>
      <c r="EG157" s="82"/>
      <c r="EH157" s="82"/>
      <c r="EI157" s="82"/>
      <c r="EJ157" s="82"/>
      <c r="EK157" s="82"/>
      <c r="EL157" s="82"/>
      <c r="EM157" s="82"/>
      <c r="EN157" s="82"/>
      <c r="EO157" s="82"/>
      <c r="EP157" s="82"/>
      <c r="EQ157" s="82"/>
      <c r="ER157" s="82"/>
      <c r="ES157" s="82"/>
      <c r="ET157" s="82"/>
      <c r="EU157" s="82"/>
      <c r="EV157" s="82"/>
      <c r="EW157" s="82"/>
      <c r="EX157" s="82"/>
      <c r="EY157" s="82"/>
      <c r="EZ157" s="82"/>
      <c r="FA157" s="82"/>
      <c r="FB157" s="82"/>
      <c r="FC157" s="82"/>
      <c r="FD157" s="82"/>
      <c r="FE157" s="82"/>
      <c r="FF157" s="82"/>
      <c r="FG157" s="82"/>
      <c r="FH157" s="82"/>
      <c r="FI157" s="82"/>
      <c r="FJ157" s="82"/>
      <c r="FK157" s="82"/>
      <c r="FL157" s="82"/>
      <c r="FM157" s="82"/>
      <c r="FN157" s="82"/>
      <c r="FO157" s="82"/>
      <c r="FP157" s="82"/>
      <c r="FQ157" s="82"/>
      <c r="FR157" s="82"/>
      <c r="FS157" s="82"/>
      <c r="FT157" s="82"/>
      <c r="FU157" s="82"/>
      <c r="FV157" s="82"/>
      <c r="FW157" s="82"/>
      <c r="FX157" s="82"/>
      <c r="FY157" s="82"/>
      <c r="FZ157" s="82"/>
      <c r="GA157" s="82"/>
      <c r="GB157" s="82"/>
      <c r="GC157" s="82"/>
      <c r="GD157" s="82"/>
      <c r="GE157" s="82"/>
      <c r="GF157" s="82"/>
      <c r="GG157" s="82"/>
      <c r="GH157" s="82"/>
      <c r="GI157" s="82"/>
      <c r="GJ157" s="82"/>
      <c r="GK157" s="82"/>
      <c r="GL157" s="82"/>
      <c r="GM157" s="82"/>
      <c r="GN157" s="82"/>
      <c r="GO157" s="82"/>
      <c r="GP157" s="82"/>
      <c r="GQ157" s="82"/>
      <c r="GR157" s="82"/>
      <c r="GS157" s="82"/>
      <c r="GT157" s="82"/>
      <c r="GU157" s="82"/>
      <c r="GV157" s="82"/>
      <c r="GW157" s="82"/>
      <c r="GX157" s="82"/>
      <c r="GY157" s="82"/>
      <c r="GZ157" s="82"/>
      <c r="HA157" s="82"/>
      <c r="HB157" s="82"/>
      <c r="HC157" s="82"/>
      <c r="HD157" s="82"/>
      <c r="HE157" s="82"/>
      <c r="HF157" s="82"/>
      <c r="HG157" s="82"/>
      <c r="HH157" s="82"/>
      <c r="HI157" s="82"/>
      <c r="HJ157" s="82"/>
      <c r="HK157" s="82"/>
      <c r="HL157" s="82"/>
      <c r="HM157" s="82"/>
      <c r="HN157" s="82"/>
      <c r="HO157" s="82"/>
      <c r="HP157" s="82"/>
      <c r="HQ157" s="82"/>
      <c r="HR157" s="82"/>
      <c r="HS157" s="82"/>
      <c r="HT157" s="82"/>
      <c r="HU157" s="82"/>
      <c r="HV157" s="82"/>
      <c r="HW157" s="82"/>
      <c r="HX157" s="82"/>
      <c r="HY157" s="82"/>
      <c r="HZ157" s="82"/>
      <c r="IA157" s="82"/>
      <c r="IB157" s="82"/>
      <c r="IC157" s="82"/>
      <c r="ID157" s="82"/>
      <c r="IE157" s="82"/>
      <c r="IF157" s="82"/>
      <c r="IG157" s="82"/>
      <c r="IH157" s="82"/>
      <c r="II157" s="82"/>
    </row>
    <row r="158" spans="1:243" x14ac:dyDescent="0.2">
      <c r="A158" s="31" t="s">
        <v>191</v>
      </c>
      <c r="B158" s="10" t="s">
        <v>233</v>
      </c>
      <c r="C158" s="18"/>
      <c r="D158" s="3" t="s">
        <v>64</v>
      </c>
      <c r="E158" s="99">
        <v>161</v>
      </c>
      <c r="F158" s="2">
        <f t="shared" si="15"/>
        <v>0</v>
      </c>
    </row>
    <row r="159" spans="1:243" x14ac:dyDescent="0.2">
      <c r="A159" s="31" t="s">
        <v>196</v>
      </c>
      <c r="B159" s="10" t="s">
        <v>192</v>
      </c>
      <c r="C159" s="18"/>
      <c r="D159" s="3" t="s">
        <v>64</v>
      </c>
      <c r="E159" s="99">
        <v>245</v>
      </c>
      <c r="F159" s="2">
        <f t="shared" si="15"/>
        <v>0</v>
      </c>
    </row>
    <row r="160" spans="1:243" x14ac:dyDescent="0.2">
      <c r="A160" s="31" t="s">
        <v>197</v>
      </c>
      <c r="B160" s="10" t="s">
        <v>193</v>
      </c>
      <c r="C160" s="18"/>
      <c r="D160" s="3" t="s">
        <v>64</v>
      </c>
      <c r="E160" s="99">
        <v>294</v>
      </c>
      <c r="F160" s="2">
        <f t="shared" si="15"/>
        <v>0</v>
      </c>
    </row>
    <row r="161" spans="1:243" s="5" customFormat="1" x14ac:dyDescent="0.2">
      <c r="A161" s="31" t="s">
        <v>198</v>
      </c>
      <c r="B161" s="10" t="s">
        <v>194</v>
      </c>
      <c r="C161" s="18"/>
      <c r="D161" s="3" t="s">
        <v>64</v>
      </c>
      <c r="E161" s="99">
        <v>37</v>
      </c>
      <c r="F161" s="2">
        <f t="shared" si="15"/>
        <v>0</v>
      </c>
      <c r="G161" s="79"/>
      <c r="H161" s="79"/>
      <c r="I161" s="79"/>
      <c r="J161" s="79"/>
      <c r="K161" s="79"/>
      <c r="L161" s="79"/>
      <c r="M161" s="79"/>
      <c r="N161" s="79"/>
      <c r="O161" s="79"/>
      <c r="P161" s="79"/>
      <c r="Q161" s="79"/>
      <c r="R161" s="79"/>
      <c r="S161" s="79"/>
      <c r="T161" s="79"/>
      <c r="U161" s="79"/>
      <c r="V161" s="79"/>
      <c r="W161" s="79"/>
      <c r="X161" s="79"/>
      <c r="Y161" s="79"/>
      <c r="Z161" s="79"/>
      <c r="AA161" s="79"/>
      <c r="AB161" s="79"/>
      <c r="AC161" s="79"/>
      <c r="AD161" s="79"/>
      <c r="AE161" s="79"/>
      <c r="AF161" s="79"/>
      <c r="AG161" s="79"/>
      <c r="AH161" s="79"/>
      <c r="AI161" s="79"/>
      <c r="AJ161" s="79"/>
      <c r="AK161" s="79"/>
      <c r="AL161" s="79"/>
      <c r="AM161" s="79"/>
      <c r="AN161" s="79"/>
      <c r="AO161" s="79"/>
      <c r="AP161" s="79"/>
      <c r="AQ161" s="79"/>
      <c r="AR161" s="79"/>
      <c r="AS161" s="79"/>
      <c r="AT161" s="79"/>
      <c r="AU161" s="79"/>
      <c r="AV161" s="79"/>
      <c r="AW161" s="79"/>
      <c r="AX161" s="79"/>
      <c r="AY161" s="79"/>
      <c r="AZ161" s="79"/>
      <c r="BA161" s="79"/>
      <c r="BB161" s="79"/>
      <c r="BC161" s="79"/>
      <c r="BD161" s="79"/>
      <c r="BE161" s="79"/>
      <c r="BF161" s="79"/>
      <c r="BG161" s="79"/>
      <c r="BH161" s="79"/>
      <c r="BI161" s="79"/>
      <c r="BJ161" s="79"/>
      <c r="BK161" s="79"/>
      <c r="BL161" s="79"/>
      <c r="BM161" s="79"/>
      <c r="BN161" s="79"/>
      <c r="BO161" s="79"/>
      <c r="BP161" s="79"/>
      <c r="BQ161" s="79"/>
      <c r="BR161" s="79"/>
      <c r="BS161" s="79"/>
      <c r="BT161" s="79"/>
      <c r="BU161" s="79"/>
      <c r="BV161" s="79"/>
      <c r="BW161" s="79"/>
      <c r="BX161" s="79"/>
      <c r="BY161" s="79"/>
      <c r="BZ161" s="79"/>
      <c r="CA161" s="79"/>
      <c r="CB161" s="79"/>
      <c r="CC161" s="79"/>
      <c r="CD161" s="79"/>
      <c r="CE161" s="79"/>
      <c r="CF161" s="79"/>
      <c r="CG161" s="79"/>
      <c r="CH161" s="79"/>
      <c r="CI161" s="79"/>
      <c r="CJ161" s="79"/>
      <c r="CK161" s="79"/>
      <c r="CL161" s="79"/>
      <c r="CM161" s="79"/>
      <c r="CN161" s="79"/>
      <c r="CO161" s="79"/>
      <c r="CP161" s="79"/>
      <c r="CQ161" s="79"/>
      <c r="CR161" s="79"/>
      <c r="CS161" s="79"/>
      <c r="CT161" s="79"/>
      <c r="CU161" s="79"/>
      <c r="CV161" s="79"/>
      <c r="CW161" s="79"/>
      <c r="CX161" s="79"/>
      <c r="CY161" s="79"/>
      <c r="CZ161" s="79"/>
      <c r="DA161" s="79"/>
      <c r="DB161" s="79"/>
      <c r="DC161" s="79"/>
      <c r="DD161" s="79"/>
      <c r="DE161" s="79"/>
      <c r="DF161" s="79"/>
      <c r="DG161" s="79"/>
      <c r="DH161" s="79"/>
      <c r="DI161" s="79"/>
      <c r="DJ161" s="79"/>
      <c r="DK161" s="79"/>
      <c r="DL161" s="79"/>
      <c r="DM161" s="79"/>
      <c r="DN161" s="79"/>
      <c r="DO161" s="79"/>
      <c r="DP161" s="79"/>
      <c r="DQ161" s="79"/>
      <c r="DR161" s="79"/>
      <c r="DS161" s="79"/>
      <c r="DT161" s="79"/>
      <c r="DU161" s="79"/>
      <c r="DV161" s="79"/>
      <c r="DW161" s="79"/>
      <c r="DX161" s="79"/>
      <c r="DY161" s="79"/>
      <c r="DZ161" s="79"/>
      <c r="EA161" s="79"/>
      <c r="EB161" s="79"/>
      <c r="EC161" s="79"/>
      <c r="ED161" s="79"/>
      <c r="EE161" s="79"/>
      <c r="EF161" s="79"/>
      <c r="EG161" s="79"/>
      <c r="EH161" s="79"/>
      <c r="EI161" s="79"/>
      <c r="EJ161" s="79"/>
      <c r="EK161" s="79"/>
      <c r="EL161" s="79"/>
      <c r="EM161" s="79"/>
      <c r="EN161" s="79"/>
      <c r="EO161" s="79"/>
      <c r="EP161" s="79"/>
      <c r="EQ161" s="79"/>
      <c r="ER161" s="79"/>
      <c r="ES161" s="79"/>
      <c r="ET161" s="79"/>
      <c r="EU161" s="79"/>
      <c r="EV161" s="79"/>
      <c r="EW161" s="79"/>
      <c r="EX161" s="79"/>
      <c r="EY161" s="79"/>
      <c r="EZ161" s="79"/>
      <c r="FA161" s="79"/>
      <c r="FB161" s="79"/>
      <c r="FC161" s="79"/>
      <c r="FD161" s="79"/>
      <c r="FE161" s="79"/>
      <c r="FF161" s="79"/>
      <c r="FG161" s="79"/>
      <c r="FH161" s="79"/>
      <c r="FI161" s="79"/>
      <c r="FJ161" s="79"/>
      <c r="FK161" s="79"/>
      <c r="FL161" s="79"/>
      <c r="FM161" s="79"/>
      <c r="FN161" s="79"/>
      <c r="FO161" s="79"/>
      <c r="FP161" s="79"/>
      <c r="FQ161" s="79"/>
      <c r="FR161" s="79"/>
      <c r="FS161" s="79"/>
      <c r="FT161" s="79"/>
      <c r="FU161" s="79"/>
      <c r="FV161" s="79"/>
      <c r="FW161" s="79"/>
      <c r="FX161" s="79"/>
      <c r="FY161" s="79"/>
      <c r="FZ161" s="79"/>
      <c r="GA161" s="79"/>
      <c r="GB161" s="79"/>
      <c r="GC161" s="79"/>
      <c r="GD161" s="79"/>
      <c r="GE161" s="79"/>
      <c r="GF161" s="79"/>
      <c r="GG161" s="79"/>
      <c r="GH161" s="79"/>
      <c r="GI161" s="79"/>
      <c r="GJ161" s="79"/>
      <c r="GK161" s="79"/>
      <c r="GL161" s="79"/>
      <c r="GM161" s="79"/>
      <c r="GN161" s="79"/>
      <c r="GO161" s="79"/>
      <c r="GP161" s="79"/>
      <c r="GQ161" s="79"/>
      <c r="GR161" s="79"/>
      <c r="GS161" s="79"/>
      <c r="GT161" s="79"/>
      <c r="GU161" s="79"/>
      <c r="GV161" s="79"/>
      <c r="GW161" s="79"/>
      <c r="GX161" s="79"/>
      <c r="GY161" s="79"/>
      <c r="GZ161" s="79"/>
      <c r="HA161" s="79"/>
      <c r="HB161" s="79"/>
      <c r="HC161" s="79"/>
      <c r="HD161" s="79"/>
      <c r="HE161" s="79"/>
      <c r="HF161" s="79"/>
      <c r="HG161" s="79"/>
      <c r="HH161" s="79"/>
      <c r="HI161" s="79"/>
      <c r="HJ161" s="79"/>
      <c r="HK161" s="79"/>
      <c r="HL161" s="79"/>
      <c r="HM161" s="79"/>
      <c r="HN161" s="79"/>
      <c r="HO161" s="79"/>
      <c r="HP161" s="79"/>
      <c r="HQ161" s="79"/>
      <c r="HR161" s="79"/>
      <c r="HS161" s="79"/>
      <c r="HT161" s="79"/>
      <c r="HU161" s="79"/>
      <c r="HV161" s="79"/>
      <c r="HW161" s="79"/>
      <c r="HX161" s="79"/>
      <c r="HY161" s="79"/>
      <c r="HZ161" s="79"/>
      <c r="IA161" s="79"/>
      <c r="IB161" s="79"/>
      <c r="IC161" s="79"/>
      <c r="ID161" s="79"/>
      <c r="IE161" s="79"/>
      <c r="IF161" s="79"/>
      <c r="IG161" s="79"/>
      <c r="IH161" s="79"/>
      <c r="II161" s="79"/>
    </row>
    <row r="162" spans="1:243" x14ac:dyDescent="0.2">
      <c r="A162" s="31" t="s">
        <v>199</v>
      </c>
      <c r="B162" s="10" t="s">
        <v>296</v>
      </c>
      <c r="C162" s="18"/>
      <c r="D162" s="3" t="s">
        <v>64</v>
      </c>
      <c r="E162" s="99">
        <v>65</v>
      </c>
      <c r="F162" s="2">
        <f t="shared" si="15"/>
        <v>0</v>
      </c>
    </row>
    <row r="163" spans="1:243" x14ac:dyDescent="0.2">
      <c r="A163" s="31" t="s">
        <v>200</v>
      </c>
      <c r="B163" s="10" t="s">
        <v>195</v>
      </c>
      <c r="C163" s="18"/>
      <c r="D163" s="3" t="s">
        <v>64</v>
      </c>
      <c r="E163" s="99">
        <v>163</v>
      </c>
      <c r="F163" s="2">
        <f t="shared" si="15"/>
        <v>0</v>
      </c>
      <c r="G163" s="5"/>
      <c r="H163" s="5"/>
      <c r="I163" s="5"/>
      <c r="J163" s="5"/>
      <c r="K163" s="5"/>
      <c r="L163" s="5"/>
      <c r="M163" s="5"/>
      <c r="N163" s="5"/>
      <c r="O163" s="5"/>
      <c r="P163" s="5"/>
      <c r="Q163" s="5"/>
      <c r="R163" s="5"/>
      <c r="S163" s="5"/>
      <c r="T163" s="5"/>
      <c r="U163" s="5"/>
      <c r="V163" s="5"/>
      <c r="W163" s="5"/>
      <c r="X163" s="5"/>
      <c r="Y163" s="5"/>
      <c r="Z163" s="5"/>
      <c r="AA163" s="5"/>
      <c r="AB163" s="5"/>
      <c r="AC163" s="5"/>
      <c r="AD163" s="5"/>
      <c r="AE163" s="5"/>
      <c r="AF163" s="5"/>
      <c r="AG163" s="5"/>
      <c r="AH163" s="5"/>
      <c r="AI163" s="5"/>
      <c r="AJ163" s="5"/>
      <c r="AK163" s="5"/>
      <c r="AL163" s="5"/>
      <c r="AM163" s="5"/>
      <c r="AN163" s="5"/>
      <c r="AO163" s="5"/>
      <c r="AP163" s="5"/>
      <c r="AQ163" s="5"/>
      <c r="AR163" s="5"/>
      <c r="AS163" s="5"/>
      <c r="AT163" s="5"/>
      <c r="AU163" s="5"/>
      <c r="AV163" s="5"/>
      <c r="AW163" s="5"/>
      <c r="AX163" s="5"/>
      <c r="AY163" s="5"/>
      <c r="AZ163" s="5"/>
      <c r="BA163" s="5"/>
      <c r="BB163" s="5"/>
      <c r="BC163" s="5"/>
      <c r="BD163" s="5"/>
      <c r="BE163" s="5"/>
      <c r="BF163" s="5"/>
      <c r="BG163" s="5"/>
      <c r="BH163" s="5"/>
      <c r="BI163" s="5"/>
      <c r="BJ163" s="5"/>
      <c r="BK163" s="5"/>
      <c r="BL163" s="5"/>
      <c r="BM163" s="5"/>
      <c r="BN163" s="5"/>
      <c r="BO163" s="5"/>
      <c r="BP163" s="5"/>
      <c r="BQ163" s="5"/>
      <c r="BR163" s="5"/>
      <c r="BS163" s="5"/>
      <c r="BT163" s="5"/>
      <c r="BU163" s="5"/>
      <c r="BV163" s="5"/>
      <c r="BW163" s="5"/>
      <c r="BX163" s="5"/>
      <c r="BY163" s="5"/>
      <c r="BZ163" s="5"/>
      <c r="CA163" s="5"/>
      <c r="CB163" s="5"/>
      <c r="CC163" s="5"/>
      <c r="CD163" s="5"/>
      <c r="CE163" s="5"/>
      <c r="CF163" s="5"/>
      <c r="CG163" s="5"/>
      <c r="CH163" s="5"/>
      <c r="CI163" s="5"/>
      <c r="CJ163" s="5"/>
      <c r="CK163" s="5"/>
      <c r="CL163" s="5"/>
      <c r="CM163" s="5"/>
      <c r="CN163" s="5"/>
      <c r="CO163" s="5"/>
      <c r="CP163" s="5"/>
      <c r="CQ163" s="5"/>
      <c r="CR163" s="5"/>
      <c r="CS163" s="5"/>
      <c r="CT163" s="5"/>
      <c r="CU163" s="5"/>
      <c r="CV163" s="5"/>
      <c r="CW163" s="5"/>
      <c r="CX163" s="5"/>
      <c r="CY163" s="5"/>
      <c r="CZ163" s="5"/>
      <c r="DA163" s="5"/>
      <c r="DB163" s="5"/>
      <c r="DC163" s="5"/>
      <c r="DD163" s="5"/>
      <c r="DE163" s="5"/>
      <c r="DF163" s="5"/>
      <c r="DG163" s="5"/>
      <c r="DH163" s="5"/>
      <c r="DI163" s="5"/>
      <c r="DJ163" s="5"/>
      <c r="DK163" s="5"/>
      <c r="DL163" s="5"/>
      <c r="DM163" s="5"/>
      <c r="DN163" s="5"/>
      <c r="DO163" s="5"/>
      <c r="DP163" s="5"/>
      <c r="DQ163" s="5"/>
      <c r="DR163" s="5"/>
      <c r="DS163" s="5"/>
      <c r="DT163" s="5"/>
      <c r="DU163" s="5"/>
      <c r="DV163" s="5"/>
      <c r="DW163" s="5"/>
      <c r="DX163" s="5"/>
      <c r="DY163" s="5"/>
      <c r="DZ163" s="5"/>
      <c r="EA163" s="5"/>
      <c r="EB163" s="5"/>
      <c r="EC163" s="5"/>
      <c r="ED163" s="5"/>
      <c r="EE163" s="5"/>
      <c r="EF163" s="5"/>
      <c r="EG163" s="5"/>
      <c r="EH163" s="5"/>
      <c r="EI163" s="5"/>
      <c r="EJ163" s="5"/>
      <c r="EK163" s="5"/>
      <c r="EL163" s="5"/>
      <c r="EM163" s="5"/>
      <c r="EN163" s="5"/>
      <c r="EO163" s="5"/>
      <c r="EP163" s="5"/>
      <c r="EQ163" s="5"/>
      <c r="ER163" s="5"/>
      <c r="ES163" s="5"/>
      <c r="ET163" s="5"/>
      <c r="EU163" s="5"/>
      <c r="EV163" s="5"/>
      <c r="EW163" s="5"/>
      <c r="EX163" s="5"/>
      <c r="EY163" s="5"/>
      <c r="EZ163" s="5"/>
      <c r="FA163" s="5"/>
      <c r="FB163" s="5"/>
      <c r="FC163" s="5"/>
      <c r="FD163" s="5"/>
      <c r="FE163" s="5"/>
      <c r="FF163" s="5"/>
      <c r="FG163" s="5"/>
      <c r="FH163" s="5"/>
      <c r="FI163" s="5"/>
      <c r="FJ163" s="5"/>
      <c r="FK163" s="5"/>
      <c r="FL163" s="5"/>
      <c r="FM163" s="5"/>
      <c r="FN163" s="5"/>
      <c r="FO163" s="5"/>
      <c r="FP163" s="5"/>
      <c r="FQ163" s="5"/>
      <c r="FR163" s="5"/>
      <c r="FS163" s="5"/>
      <c r="FT163" s="5"/>
      <c r="FU163" s="5"/>
      <c r="FV163" s="5"/>
      <c r="FW163" s="5"/>
      <c r="FX163" s="5"/>
      <c r="FY163" s="5"/>
      <c r="FZ163" s="5"/>
      <c r="GA163" s="5"/>
      <c r="GB163" s="5"/>
      <c r="GC163" s="5"/>
      <c r="GD163" s="5"/>
      <c r="GE163" s="5"/>
      <c r="GF163" s="5"/>
      <c r="GG163" s="5"/>
      <c r="GH163" s="5"/>
      <c r="GI163" s="5"/>
      <c r="GJ163" s="5"/>
      <c r="GK163" s="5"/>
      <c r="GL163" s="5"/>
      <c r="GM163" s="5"/>
      <c r="GN163" s="5"/>
      <c r="GO163" s="5"/>
      <c r="GP163" s="5"/>
      <c r="GQ163" s="5"/>
      <c r="GR163" s="5"/>
      <c r="GS163" s="5"/>
      <c r="GT163" s="5"/>
      <c r="GU163" s="5"/>
      <c r="GV163" s="5"/>
      <c r="GW163" s="5"/>
      <c r="GX163" s="5"/>
      <c r="GY163" s="5"/>
      <c r="GZ163" s="5"/>
      <c r="HA163" s="5"/>
      <c r="HB163" s="5"/>
      <c r="HC163" s="5"/>
      <c r="HD163" s="5"/>
      <c r="HE163" s="5"/>
      <c r="HF163" s="5"/>
      <c r="HG163" s="5"/>
      <c r="HH163" s="5"/>
      <c r="HI163" s="5"/>
      <c r="HJ163" s="5"/>
      <c r="HK163" s="5"/>
      <c r="HL163" s="5"/>
      <c r="HM163" s="5"/>
      <c r="HN163" s="5"/>
      <c r="HO163" s="5"/>
      <c r="HP163" s="5"/>
      <c r="HQ163" s="5"/>
      <c r="HR163" s="5"/>
      <c r="HS163" s="5"/>
      <c r="HT163" s="5"/>
      <c r="HU163" s="5"/>
      <c r="HV163" s="5"/>
      <c r="HW163" s="5"/>
      <c r="HX163" s="5"/>
      <c r="HY163" s="5"/>
      <c r="HZ163" s="5"/>
      <c r="IA163" s="5"/>
      <c r="IB163" s="5"/>
      <c r="IC163" s="5"/>
      <c r="ID163" s="5"/>
      <c r="IE163" s="5"/>
      <c r="IF163" s="5"/>
      <c r="IG163" s="5"/>
      <c r="IH163" s="5"/>
      <c r="II163" s="5"/>
    </row>
    <row r="164" spans="1:243" x14ac:dyDescent="0.2">
      <c r="A164" s="31" t="s">
        <v>201</v>
      </c>
      <c r="B164" s="10" t="s">
        <v>433</v>
      </c>
      <c r="C164" s="18"/>
      <c r="D164" s="3" t="s">
        <v>64</v>
      </c>
      <c r="E164" s="99">
        <v>255</v>
      </c>
      <c r="F164" s="2">
        <f t="shared" si="15"/>
        <v>0</v>
      </c>
    </row>
    <row r="165" spans="1:243" x14ac:dyDescent="0.2">
      <c r="A165" s="31" t="s">
        <v>202</v>
      </c>
      <c r="B165" s="10" t="s">
        <v>434</v>
      </c>
      <c r="C165" s="18"/>
      <c r="D165" s="3" t="s">
        <v>64</v>
      </c>
      <c r="E165" s="99">
        <v>310</v>
      </c>
      <c r="F165" s="2">
        <f t="shared" si="15"/>
        <v>0</v>
      </c>
    </row>
    <row r="166" spans="1:243" ht="25.5" x14ac:dyDescent="0.2">
      <c r="A166" s="31" t="s">
        <v>203</v>
      </c>
      <c r="B166" s="10" t="s">
        <v>53</v>
      </c>
      <c r="C166" s="18"/>
      <c r="D166" s="3" t="s">
        <v>64</v>
      </c>
      <c r="E166" s="99">
        <v>171</v>
      </c>
      <c r="F166" s="2">
        <f t="shared" si="15"/>
        <v>0</v>
      </c>
    </row>
    <row r="167" spans="1:243" x14ac:dyDescent="0.2">
      <c r="A167" s="31" t="s">
        <v>204</v>
      </c>
      <c r="B167" s="10" t="s">
        <v>435</v>
      </c>
      <c r="C167" s="18"/>
      <c r="D167" s="3" t="s">
        <v>64</v>
      </c>
      <c r="E167" s="99">
        <v>144</v>
      </c>
      <c r="F167" s="2">
        <f t="shared" si="15"/>
        <v>0</v>
      </c>
    </row>
    <row r="168" spans="1:243" x14ac:dyDescent="0.2">
      <c r="A168" s="31" t="s">
        <v>205</v>
      </c>
      <c r="B168" s="10" t="s">
        <v>208</v>
      </c>
      <c r="C168" s="18"/>
      <c r="D168" s="3" t="s">
        <v>64</v>
      </c>
      <c r="E168" s="99">
        <v>18</v>
      </c>
      <c r="F168" s="2">
        <f t="shared" si="15"/>
        <v>0</v>
      </c>
    </row>
    <row r="169" spans="1:243" x14ac:dyDescent="0.2">
      <c r="A169" s="31" t="s">
        <v>206</v>
      </c>
      <c r="B169" s="10" t="s">
        <v>210</v>
      </c>
      <c r="C169" s="18"/>
      <c r="D169" s="3" t="s">
        <v>64</v>
      </c>
      <c r="E169" s="99">
        <v>282</v>
      </c>
      <c r="F169" s="2">
        <f t="shared" si="15"/>
        <v>0</v>
      </c>
    </row>
    <row r="170" spans="1:243" x14ac:dyDescent="0.2">
      <c r="A170" s="31" t="s">
        <v>207</v>
      </c>
      <c r="B170" s="10" t="s">
        <v>209</v>
      </c>
      <c r="C170" s="18"/>
      <c r="D170" s="3" t="s">
        <v>64</v>
      </c>
      <c r="E170" s="99">
        <v>421</v>
      </c>
      <c r="F170" s="2">
        <f t="shared" si="15"/>
        <v>0</v>
      </c>
    </row>
    <row r="171" spans="1:243" x14ac:dyDescent="0.2">
      <c r="A171" s="7" t="s">
        <v>50</v>
      </c>
      <c r="B171" s="10" t="s">
        <v>237</v>
      </c>
      <c r="C171" s="18"/>
      <c r="D171" s="3" t="s">
        <v>64</v>
      </c>
      <c r="E171" s="99">
        <v>38</v>
      </c>
      <c r="F171" s="2">
        <f t="shared" si="15"/>
        <v>0</v>
      </c>
    </row>
    <row r="172" spans="1:243" x14ac:dyDescent="0.2">
      <c r="A172" s="7" t="s">
        <v>211</v>
      </c>
      <c r="B172" s="10" t="s">
        <v>238</v>
      </c>
      <c r="C172" s="18"/>
      <c r="D172" s="3" t="s">
        <v>64</v>
      </c>
      <c r="E172" s="99">
        <v>95</v>
      </c>
      <c r="F172" s="2">
        <f t="shared" si="15"/>
        <v>0</v>
      </c>
    </row>
    <row r="173" spans="1:243" s="84" customFormat="1" ht="25.5" x14ac:dyDescent="0.2">
      <c r="A173" s="7" t="s">
        <v>50</v>
      </c>
      <c r="B173" s="10" t="s">
        <v>235</v>
      </c>
      <c r="C173" s="18"/>
      <c r="D173" s="3" t="s">
        <v>64</v>
      </c>
      <c r="E173" s="99">
        <v>87</v>
      </c>
      <c r="F173" s="2">
        <f t="shared" si="15"/>
        <v>0</v>
      </c>
      <c r="G173" s="79"/>
      <c r="H173" s="79"/>
      <c r="I173" s="79"/>
      <c r="J173" s="79"/>
      <c r="K173" s="79"/>
      <c r="L173" s="79"/>
      <c r="M173" s="79"/>
      <c r="N173" s="79"/>
      <c r="O173" s="79"/>
      <c r="P173" s="79"/>
      <c r="Q173" s="79"/>
      <c r="R173" s="79"/>
      <c r="S173" s="79"/>
      <c r="T173" s="79"/>
      <c r="U173" s="79"/>
      <c r="V173" s="79"/>
      <c r="W173" s="79"/>
      <c r="X173" s="79"/>
      <c r="Y173" s="79"/>
      <c r="Z173" s="79"/>
      <c r="AA173" s="79"/>
      <c r="AB173" s="79"/>
      <c r="AC173" s="79"/>
      <c r="AD173" s="79"/>
      <c r="AE173" s="79"/>
      <c r="AF173" s="79"/>
      <c r="AG173" s="79"/>
      <c r="AH173" s="79"/>
      <c r="AI173" s="79"/>
      <c r="AJ173" s="79"/>
      <c r="AK173" s="79"/>
      <c r="AL173" s="79"/>
      <c r="AM173" s="79"/>
      <c r="AN173" s="79"/>
      <c r="AO173" s="79"/>
      <c r="AP173" s="79"/>
      <c r="AQ173" s="79"/>
      <c r="AR173" s="79"/>
      <c r="AS173" s="79"/>
      <c r="AT173" s="79"/>
      <c r="AU173" s="79"/>
      <c r="AV173" s="79"/>
      <c r="AW173" s="79"/>
      <c r="AX173" s="79"/>
      <c r="AY173" s="79"/>
      <c r="AZ173" s="79"/>
      <c r="BA173" s="79"/>
      <c r="BB173" s="79"/>
      <c r="BC173" s="79"/>
      <c r="BD173" s="79"/>
      <c r="BE173" s="79"/>
      <c r="BF173" s="79"/>
      <c r="BG173" s="79"/>
      <c r="BH173" s="79"/>
      <c r="BI173" s="79"/>
      <c r="BJ173" s="79"/>
      <c r="BK173" s="79"/>
      <c r="BL173" s="79"/>
      <c r="BM173" s="79"/>
      <c r="BN173" s="79"/>
      <c r="BO173" s="79"/>
      <c r="BP173" s="79"/>
      <c r="BQ173" s="79"/>
      <c r="BR173" s="79"/>
      <c r="BS173" s="79"/>
      <c r="BT173" s="79"/>
      <c r="BU173" s="79"/>
      <c r="BV173" s="79"/>
      <c r="BW173" s="79"/>
      <c r="BX173" s="79"/>
      <c r="BY173" s="79"/>
      <c r="BZ173" s="79"/>
      <c r="CA173" s="79"/>
      <c r="CB173" s="79"/>
      <c r="CC173" s="79"/>
      <c r="CD173" s="79"/>
      <c r="CE173" s="79"/>
      <c r="CF173" s="79"/>
      <c r="CG173" s="79"/>
      <c r="CH173" s="79"/>
      <c r="CI173" s="79"/>
      <c r="CJ173" s="79"/>
      <c r="CK173" s="79"/>
      <c r="CL173" s="79"/>
      <c r="CM173" s="79"/>
      <c r="CN173" s="79"/>
      <c r="CO173" s="79"/>
      <c r="CP173" s="79"/>
      <c r="CQ173" s="79"/>
      <c r="CR173" s="79"/>
      <c r="CS173" s="79"/>
      <c r="CT173" s="79"/>
      <c r="CU173" s="79"/>
      <c r="CV173" s="79"/>
      <c r="CW173" s="79"/>
      <c r="CX173" s="79"/>
      <c r="CY173" s="79"/>
      <c r="CZ173" s="79"/>
      <c r="DA173" s="79"/>
      <c r="DB173" s="79"/>
      <c r="DC173" s="79"/>
      <c r="DD173" s="79"/>
      <c r="DE173" s="79"/>
      <c r="DF173" s="79"/>
      <c r="DG173" s="79"/>
      <c r="DH173" s="79"/>
      <c r="DI173" s="79"/>
      <c r="DJ173" s="79"/>
      <c r="DK173" s="79"/>
      <c r="DL173" s="79"/>
      <c r="DM173" s="79"/>
      <c r="DN173" s="79"/>
      <c r="DO173" s="79"/>
      <c r="DP173" s="79"/>
      <c r="DQ173" s="79"/>
      <c r="DR173" s="79"/>
      <c r="DS173" s="79"/>
      <c r="DT173" s="79"/>
      <c r="DU173" s="79"/>
      <c r="DV173" s="79"/>
      <c r="DW173" s="79"/>
      <c r="DX173" s="79"/>
      <c r="DY173" s="79"/>
      <c r="DZ173" s="79"/>
      <c r="EA173" s="79"/>
      <c r="EB173" s="79"/>
      <c r="EC173" s="79"/>
      <c r="ED173" s="79"/>
      <c r="EE173" s="79"/>
      <c r="EF173" s="79"/>
      <c r="EG173" s="79"/>
      <c r="EH173" s="79"/>
      <c r="EI173" s="79"/>
      <c r="EJ173" s="79"/>
      <c r="EK173" s="79"/>
      <c r="EL173" s="79"/>
      <c r="EM173" s="79"/>
      <c r="EN173" s="79"/>
      <c r="EO173" s="79"/>
      <c r="EP173" s="79"/>
      <c r="EQ173" s="79"/>
      <c r="ER173" s="79"/>
      <c r="ES173" s="79"/>
      <c r="ET173" s="79"/>
      <c r="EU173" s="79"/>
      <c r="EV173" s="79"/>
      <c r="EW173" s="79"/>
      <c r="EX173" s="79"/>
      <c r="EY173" s="79"/>
      <c r="EZ173" s="79"/>
      <c r="FA173" s="79"/>
      <c r="FB173" s="79"/>
      <c r="FC173" s="79"/>
      <c r="FD173" s="79"/>
      <c r="FE173" s="79"/>
      <c r="FF173" s="79"/>
      <c r="FG173" s="79"/>
      <c r="FH173" s="79"/>
      <c r="FI173" s="79"/>
      <c r="FJ173" s="79"/>
      <c r="FK173" s="79"/>
      <c r="FL173" s="79"/>
      <c r="FM173" s="79"/>
      <c r="FN173" s="79"/>
      <c r="FO173" s="79"/>
      <c r="FP173" s="79"/>
      <c r="FQ173" s="79"/>
      <c r="FR173" s="79"/>
      <c r="FS173" s="79"/>
      <c r="FT173" s="79"/>
      <c r="FU173" s="79"/>
      <c r="FV173" s="79"/>
      <c r="FW173" s="79"/>
      <c r="FX173" s="79"/>
      <c r="FY173" s="79"/>
      <c r="FZ173" s="79"/>
      <c r="GA173" s="79"/>
      <c r="GB173" s="79"/>
      <c r="GC173" s="79"/>
      <c r="GD173" s="79"/>
      <c r="GE173" s="79"/>
      <c r="GF173" s="79"/>
      <c r="GG173" s="79"/>
      <c r="GH173" s="79"/>
      <c r="GI173" s="79"/>
      <c r="GJ173" s="79"/>
      <c r="GK173" s="79"/>
      <c r="GL173" s="79"/>
      <c r="GM173" s="79"/>
      <c r="GN173" s="79"/>
      <c r="GO173" s="79"/>
      <c r="GP173" s="79"/>
      <c r="GQ173" s="79"/>
      <c r="GR173" s="79"/>
      <c r="GS173" s="79"/>
      <c r="GT173" s="79"/>
      <c r="GU173" s="79"/>
      <c r="GV173" s="79"/>
      <c r="GW173" s="79"/>
      <c r="GX173" s="79"/>
      <c r="GY173" s="79"/>
      <c r="GZ173" s="79"/>
      <c r="HA173" s="79"/>
      <c r="HB173" s="79"/>
      <c r="HC173" s="79"/>
      <c r="HD173" s="79"/>
      <c r="HE173" s="79"/>
      <c r="HF173" s="79"/>
      <c r="HG173" s="79"/>
      <c r="HH173" s="79"/>
      <c r="HI173" s="79"/>
      <c r="HJ173" s="79"/>
      <c r="HK173" s="79"/>
      <c r="HL173" s="79"/>
      <c r="HM173" s="79"/>
      <c r="HN173" s="79"/>
      <c r="HO173" s="79"/>
      <c r="HP173" s="79"/>
      <c r="HQ173" s="79"/>
      <c r="HR173" s="79"/>
      <c r="HS173" s="79"/>
      <c r="HT173" s="79"/>
      <c r="HU173" s="79"/>
      <c r="HV173" s="79"/>
      <c r="HW173" s="79"/>
      <c r="HX173" s="79"/>
      <c r="HY173" s="79"/>
      <c r="HZ173" s="79"/>
      <c r="IA173" s="79"/>
      <c r="IB173" s="79"/>
      <c r="IC173" s="79"/>
      <c r="ID173" s="79"/>
      <c r="IE173" s="79"/>
      <c r="IF173" s="79"/>
      <c r="IG173" s="79"/>
      <c r="IH173" s="79"/>
      <c r="II173" s="79"/>
    </row>
    <row r="174" spans="1:243" s="5" customFormat="1" ht="25.5" x14ac:dyDescent="0.2">
      <c r="A174" s="7" t="s">
        <v>212</v>
      </c>
      <c r="B174" s="10" t="s">
        <v>236</v>
      </c>
      <c r="C174" s="18"/>
      <c r="D174" s="3" t="s">
        <v>64</v>
      </c>
      <c r="E174" s="99">
        <v>144</v>
      </c>
      <c r="F174" s="2">
        <f t="shared" si="15"/>
        <v>0</v>
      </c>
      <c r="G174" s="79"/>
      <c r="H174" s="79"/>
      <c r="I174" s="79"/>
      <c r="J174" s="79"/>
      <c r="K174" s="79"/>
      <c r="L174" s="79"/>
      <c r="M174" s="79"/>
      <c r="N174" s="79"/>
      <c r="O174" s="79"/>
      <c r="P174" s="79"/>
      <c r="Q174" s="79"/>
      <c r="R174" s="79"/>
      <c r="S174" s="79"/>
      <c r="T174" s="79"/>
      <c r="U174" s="79"/>
      <c r="V174" s="79"/>
      <c r="W174" s="79"/>
      <c r="X174" s="79"/>
      <c r="Y174" s="79"/>
      <c r="Z174" s="79"/>
      <c r="AA174" s="79"/>
      <c r="AB174" s="79"/>
      <c r="AC174" s="79"/>
      <c r="AD174" s="79"/>
      <c r="AE174" s="79"/>
      <c r="AF174" s="79"/>
      <c r="AG174" s="79"/>
      <c r="AH174" s="79"/>
      <c r="AI174" s="79"/>
      <c r="AJ174" s="79"/>
      <c r="AK174" s="79"/>
      <c r="AL174" s="79"/>
      <c r="AM174" s="79"/>
      <c r="AN174" s="79"/>
      <c r="AO174" s="79"/>
      <c r="AP174" s="79"/>
      <c r="AQ174" s="79"/>
      <c r="AR174" s="79"/>
      <c r="AS174" s="79"/>
      <c r="AT174" s="79"/>
      <c r="AU174" s="79"/>
      <c r="AV174" s="79"/>
      <c r="AW174" s="79"/>
      <c r="AX174" s="79"/>
      <c r="AY174" s="79"/>
      <c r="AZ174" s="79"/>
      <c r="BA174" s="79"/>
      <c r="BB174" s="79"/>
      <c r="BC174" s="79"/>
      <c r="BD174" s="79"/>
      <c r="BE174" s="79"/>
      <c r="BF174" s="79"/>
      <c r="BG174" s="79"/>
      <c r="BH174" s="79"/>
      <c r="BI174" s="79"/>
      <c r="BJ174" s="79"/>
      <c r="BK174" s="79"/>
      <c r="BL174" s="79"/>
      <c r="BM174" s="79"/>
      <c r="BN174" s="79"/>
      <c r="BO174" s="79"/>
      <c r="BP174" s="79"/>
      <c r="BQ174" s="79"/>
      <c r="BR174" s="79"/>
      <c r="BS174" s="79"/>
      <c r="BT174" s="79"/>
      <c r="BU174" s="79"/>
      <c r="BV174" s="79"/>
      <c r="BW174" s="79"/>
      <c r="BX174" s="79"/>
      <c r="BY174" s="79"/>
      <c r="BZ174" s="79"/>
      <c r="CA174" s="79"/>
      <c r="CB174" s="79"/>
      <c r="CC174" s="79"/>
      <c r="CD174" s="79"/>
      <c r="CE174" s="79"/>
      <c r="CF174" s="79"/>
      <c r="CG174" s="79"/>
      <c r="CH174" s="79"/>
      <c r="CI174" s="79"/>
      <c r="CJ174" s="79"/>
      <c r="CK174" s="79"/>
      <c r="CL174" s="79"/>
      <c r="CM174" s="79"/>
      <c r="CN174" s="79"/>
      <c r="CO174" s="79"/>
      <c r="CP174" s="79"/>
      <c r="CQ174" s="79"/>
      <c r="CR174" s="79"/>
      <c r="CS174" s="79"/>
      <c r="CT174" s="79"/>
      <c r="CU174" s="79"/>
      <c r="CV174" s="79"/>
      <c r="CW174" s="79"/>
      <c r="CX174" s="79"/>
      <c r="CY174" s="79"/>
      <c r="CZ174" s="79"/>
      <c r="DA174" s="79"/>
      <c r="DB174" s="79"/>
      <c r="DC174" s="79"/>
      <c r="DD174" s="79"/>
      <c r="DE174" s="79"/>
      <c r="DF174" s="79"/>
      <c r="DG174" s="79"/>
      <c r="DH174" s="79"/>
      <c r="DI174" s="79"/>
      <c r="DJ174" s="79"/>
      <c r="DK174" s="79"/>
      <c r="DL174" s="79"/>
      <c r="DM174" s="79"/>
      <c r="DN174" s="79"/>
      <c r="DO174" s="79"/>
      <c r="DP174" s="79"/>
      <c r="DQ174" s="79"/>
      <c r="DR174" s="79"/>
      <c r="DS174" s="79"/>
      <c r="DT174" s="79"/>
      <c r="DU174" s="79"/>
      <c r="DV174" s="79"/>
      <c r="DW174" s="79"/>
      <c r="DX174" s="79"/>
      <c r="DY174" s="79"/>
      <c r="DZ174" s="79"/>
      <c r="EA174" s="79"/>
      <c r="EB174" s="79"/>
      <c r="EC174" s="79"/>
      <c r="ED174" s="79"/>
      <c r="EE174" s="79"/>
      <c r="EF174" s="79"/>
      <c r="EG174" s="79"/>
      <c r="EH174" s="79"/>
      <c r="EI174" s="79"/>
      <c r="EJ174" s="79"/>
      <c r="EK174" s="79"/>
      <c r="EL174" s="79"/>
      <c r="EM174" s="79"/>
      <c r="EN174" s="79"/>
      <c r="EO174" s="79"/>
      <c r="EP174" s="79"/>
      <c r="EQ174" s="79"/>
      <c r="ER174" s="79"/>
      <c r="ES174" s="79"/>
      <c r="ET174" s="79"/>
      <c r="EU174" s="79"/>
      <c r="EV174" s="79"/>
      <c r="EW174" s="79"/>
      <c r="EX174" s="79"/>
      <c r="EY174" s="79"/>
      <c r="EZ174" s="79"/>
      <c r="FA174" s="79"/>
      <c r="FB174" s="79"/>
      <c r="FC174" s="79"/>
      <c r="FD174" s="79"/>
      <c r="FE174" s="79"/>
      <c r="FF174" s="79"/>
      <c r="FG174" s="79"/>
      <c r="FH174" s="79"/>
      <c r="FI174" s="79"/>
      <c r="FJ174" s="79"/>
      <c r="FK174" s="79"/>
      <c r="FL174" s="79"/>
      <c r="FM174" s="79"/>
      <c r="FN174" s="79"/>
      <c r="FO174" s="79"/>
      <c r="FP174" s="79"/>
      <c r="FQ174" s="79"/>
      <c r="FR174" s="79"/>
      <c r="FS174" s="79"/>
      <c r="FT174" s="79"/>
      <c r="FU174" s="79"/>
      <c r="FV174" s="79"/>
      <c r="FW174" s="79"/>
      <c r="FX174" s="79"/>
      <c r="FY174" s="79"/>
      <c r="FZ174" s="79"/>
      <c r="GA174" s="79"/>
      <c r="GB174" s="79"/>
      <c r="GC174" s="79"/>
      <c r="GD174" s="79"/>
      <c r="GE174" s="79"/>
      <c r="GF174" s="79"/>
      <c r="GG174" s="79"/>
      <c r="GH174" s="79"/>
      <c r="GI174" s="79"/>
      <c r="GJ174" s="79"/>
      <c r="GK174" s="79"/>
      <c r="GL174" s="79"/>
      <c r="GM174" s="79"/>
      <c r="GN174" s="79"/>
      <c r="GO174" s="79"/>
      <c r="GP174" s="79"/>
      <c r="GQ174" s="79"/>
      <c r="GR174" s="79"/>
      <c r="GS174" s="79"/>
      <c r="GT174" s="79"/>
      <c r="GU174" s="79"/>
      <c r="GV174" s="79"/>
      <c r="GW174" s="79"/>
      <c r="GX174" s="79"/>
      <c r="GY174" s="79"/>
      <c r="GZ174" s="79"/>
      <c r="HA174" s="79"/>
      <c r="HB174" s="79"/>
      <c r="HC174" s="79"/>
      <c r="HD174" s="79"/>
      <c r="HE174" s="79"/>
      <c r="HF174" s="79"/>
      <c r="HG174" s="79"/>
      <c r="HH174" s="79"/>
      <c r="HI174" s="79"/>
      <c r="HJ174" s="79"/>
      <c r="HK174" s="79"/>
      <c r="HL174" s="79"/>
      <c r="HM174" s="79"/>
      <c r="HN174" s="79"/>
      <c r="HO174" s="79"/>
      <c r="HP174" s="79"/>
      <c r="HQ174" s="79"/>
      <c r="HR174" s="79"/>
      <c r="HS174" s="79"/>
      <c r="HT174" s="79"/>
      <c r="HU174" s="79"/>
      <c r="HV174" s="79"/>
      <c r="HW174" s="79"/>
      <c r="HX174" s="79"/>
      <c r="HY174" s="79"/>
      <c r="HZ174" s="79"/>
      <c r="IA174" s="79"/>
      <c r="IB174" s="79"/>
      <c r="IC174" s="79"/>
      <c r="ID174" s="79"/>
      <c r="IE174" s="79"/>
      <c r="IF174" s="79"/>
      <c r="IG174" s="79"/>
      <c r="IH174" s="79"/>
      <c r="II174" s="79"/>
    </row>
    <row r="175" spans="1:243" s="5" customFormat="1" ht="25.5" x14ac:dyDescent="0.2">
      <c r="A175" s="7" t="s">
        <v>239</v>
      </c>
      <c r="B175" s="10" t="s">
        <v>241</v>
      </c>
      <c r="C175" s="18"/>
      <c r="D175" s="3" t="s">
        <v>64</v>
      </c>
      <c r="E175" s="99">
        <v>87</v>
      </c>
      <c r="F175" s="2">
        <f t="shared" si="15"/>
        <v>0</v>
      </c>
      <c r="G175" s="79"/>
      <c r="H175" s="79"/>
      <c r="I175" s="79"/>
      <c r="J175" s="79"/>
      <c r="K175" s="79"/>
      <c r="L175" s="79"/>
      <c r="M175" s="79"/>
      <c r="N175" s="79"/>
      <c r="O175" s="79"/>
      <c r="P175" s="79"/>
      <c r="Q175" s="79"/>
      <c r="R175" s="79"/>
      <c r="S175" s="79"/>
      <c r="T175" s="79"/>
      <c r="U175" s="79"/>
      <c r="V175" s="79"/>
      <c r="W175" s="79"/>
      <c r="X175" s="79"/>
      <c r="Y175" s="79"/>
      <c r="Z175" s="79"/>
      <c r="AA175" s="79"/>
      <c r="AB175" s="79"/>
      <c r="AC175" s="79"/>
      <c r="AD175" s="79"/>
      <c r="AE175" s="79"/>
      <c r="AF175" s="79"/>
      <c r="AG175" s="79"/>
      <c r="AH175" s="79"/>
      <c r="AI175" s="79"/>
      <c r="AJ175" s="79"/>
      <c r="AK175" s="79"/>
      <c r="AL175" s="79"/>
      <c r="AM175" s="79"/>
      <c r="AN175" s="79"/>
      <c r="AO175" s="79"/>
      <c r="AP175" s="79"/>
      <c r="AQ175" s="79"/>
      <c r="AR175" s="79"/>
      <c r="AS175" s="79"/>
      <c r="AT175" s="79"/>
      <c r="AU175" s="79"/>
      <c r="AV175" s="79"/>
      <c r="AW175" s="79"/>
      <c r="AX175" s="79"/>
      <c r="AY175" s="79"/>
      <c r="AZ175" s="79"/>
      <c r="BA175" s="79"/>
      <c r="BB175" s="79"/>
      <c r="BC175" s="79"/>
      <c r="BD175" s="79"/>
      <c r="BE175" s="79"/>
      <c r="BF175" s="79"/>
      <c r="BG175" s="79"/>
      <c r="BH175" s="79"/>
      <c r="BI175" s="79"/>
      <c r="BJ175" s="79"/>
      <c r="BK175" s="79"/>
      <c r="BL175" s="79"/>
      <c r="BM175" s="79"/>
      <c r="BN175" s="79"/>
      <c r="BO175" s="79"/>
      <c r="BP175" s="79"/>
      <c r="BQ175" s="79"/>
      <c r="BR175" s="79"/>
      <c r="BS175" s="79"/>
      <c r="BT175" s="79"/>
      <c r="BU175" s="79"/>
      <c r="BV175" s="79"/>
      <c r="BW175" s="79"/>
      <c r="BX175" s="79"/>
      <c r="BY175" s="79"/>
      <c r="BZ175" s="79"/>
      <c r="CA175" s="79"/>
      <c r="CB175" s="79"/>
      <c r="CC175" s="79"/>
      <c r="CD175" s="79"/>
      <c r="CE175" s="79"/>
      <c r="CF175" s="79"/>
      <c r="CG175" s="79"/>
      <c r="CH175" s="79"/>
      <c r="CI175" s="79"/>
      <c r="CJ175" s="79"/>
      <c r="CK175" s="79"/>
      <c r="CL175" s="79"/>
      <c r="CM175" s="79"/>
      <c r="CN175" s="79"/>
      <c r="CO175" s="79"/>
      <c r="CP175" s="79"/>
      <c r="CQ175" s="79"/>
      <c r="CR175" s="79"/>
      <c r="CS175" s="79"/>
      <c r="CT175" s="79"/>
      <c r="CU175" s="79"/>
      <c r="CV175" s="79"/>
      <c r="CW175" s="79"/>
      <c r="CX175" s="79"/>
      <c r="CY175" s="79"/>
      <c r="CZ175" s="79"/>
      <c r="DA175" s="79"/>
      <c r="DB175" s="79"/>
      <c r="DC175" s="79"/>
      <c r="DD175" s="79"/>
      <c r="DE175" s="79"/>
      <c r="DF175" s="79"/>
      <c r="DG175" s="79"/>
      <c r="DH175" s="79"/>
      <c r="DI175" s="79"/>
      <c r="DJ175" s="79"/>
      <c r="DK175" s="79"/>
      <c r="DL175" s="79"/>
      <c r="DM175" s="79"/>
      <c r="DN175" s="79"/>
      <c r="DO175" s="79"/>
      <c r="DP175" s="79"/>
      <c r="DQ175" s="79"/>
      <c r="DR175" s="79"/>
      <c r="DS175" s="79"/>
      <c r="DT175" s="79"/>
      <c r="DU175" s="79"/>
      <c r="DV175" s="79"/>
      <c r="DW175" s="79"/>
      <c r="DX175" s="79"/>
      <c r="DY175" s="79"/>
      <c r="DZ175" s="79"/>
      <c r="EA175" s="79"/>
      <c r="EB175" s="79"/>
      <c r="EC175" s="79"/>
      <c r="ED175" s="79"/>
      <c r="EE175" s="79"/>
      <c r="EF175" s="79"/>
      <c r="EG175" s="79"/>
      <c r="EH175" s="79"/>
      <c r="EI175" s="79"/>
      <c r="EJ175" s="79"/>
      <c r="EK175" s="79"/>
      <c r="EL175" s="79"/>
      <c r="EM175" s="79"/>
      <c r="EN175" s="79"/>
      <c r="EO175" s="79"/>
      <c r="EP175" s="79"/>
      <c r="EQ175" s="79"/>
      <c r="ER175" s="79"/>
      <c r="ES175" s="79"/>
      <c r="ET175" s="79"/>
      <c r="EU175" s="79"/>
      <c r="EV175" s="79"/>
      <c r="EW175" s="79"/>
      <c r="EX175" s="79"/>
      <c r="EY175" s="79"/>
      <c r="EZ175" s="79"/>
      <c r="FA175" s="79"/>
      <c r="FB175" s="79"/>
      <c r="FC175" s="79"/>
      <c r="FD175" s="79"/>
      <c r="FE175" s="79"/>
      <c r="FF175" s="79"/>
      <c r="FG175" s="79"/>
      <c r="FH175" s="79"/>
      <c r="FI175" s="79"/>
      <c r="FJ175" s="79"/>
      <c r="FK175" s="79"/>
      <c r="FL175" s="79"/>
      <c r="FM175" s="79"/>
      <c r="FN175" s="79"/>
      <c r="FO175" s="79"/>
      <c r="FP175" s="79"/>
      <c r="FQ175" s="79"/>
      <c r="FR175" s="79"/>
      <c r="FS175" s="79"/>
      <c r="FT175" s="79"/>
      <c r="FU175" s="79"/>
      <c r="FV175" s="79"/>
      <c r="FW175" s="79"/>
      <c r="FX175" s="79"/>
      <c r="FY175" s="79"/>
      <c r="FZ175" s="79"/>
      <c r="GA175" s="79"/>
      <c r="GB175" s="79"/>
      <c r="GC175" s="79"/>
      <c r="GD175" s="79"/>
      <c r="GE175" s="79"/>
      <c r="GF175" s="79"/>
      <c r="GG175" s="79"/>
      <c r="GH175" s="79"/>
      <c r="GI175" s="79"/>
      <c r="GJ175" s="79"/>
      <c r="GK175" s="79"/>
      <c r="GL175" s="79"/>
      <c r="GM175" s="79"/>
      <c r="GN175" s="79"/>
      <c r="GO175" s="79"/>
      <c r="GP175" s="79"/>
      <c r="GQ175" s="79"/>
      <c r="GR175" s="79"/>
      <c r="GS175" s="79"/>
      <c r="GT175" s="79"/>
      <c r="GU175" s="79"/>
      <c r="GV175" s="79"/>
      <c r="GW175" s="79"/>
      <c r="GX175" s="79"/>
      <c r="GY175" s="79"/>
      <c r="GZ175" s="79"/>
      <c r="HA175" s="79"/>
      <c r="HB175" s="79"/>
      <c r="HC175" s="79"/>
      <c r="HD175" s="79"/>
      <c r="HE175" s="79"/>
      <c r="HF175" s="79"/>
      <c r="HG175" s="79"/>
      <c r="HH175" s="79"/>
      <c r="HI175" s="79"/>
      <c r="HJ175" s="79"/>
      <c r="HK175" s="79"/>
      <c r="HL175" s="79"/>
      <c r="HM175" s="79"/>
      <c r="HN175" s="79"/>
      <c r="HO175" s="79"/>
      <c r="HP175" s="79"/>
      <c r="HQ175" s="79"/>
      <c r="HR175" s="79"/>
      <c r="HS175" s="79"/>
      <c r="HT175" s="79"/>
      <c r="HU175" s="79"/>
      <c r="HV175" s="79"/>
      <c r="HW175" s="79"/>
      <c r="HX175" s="79"/>
      <c r="HY175" s="79"/>
      <c r="HZ175" s="79"/>
      <c r="IA175" s="79"/>
      <c r="IB175" s="79"/>
      <c r="IC175" s="79"/>
      <c r="ID175" s="79"/>
      <c r="IE175" s="79"/>
      <c r="IF175" s="79"/>
      <c r="IG175" s="79"/>
      <c r="IH175" s="79"/>
      <c r="II175" s="79"/>
    </row>
    <row r="176" spans="1:243" s="84" customFormat="1" ht="25.5" x14ac:dyDescent="0.2">
      <c r="A176" s="7" t="s">
        <v>213</v>
      </c>
      <c r="B176" s="10" t="s">
        <v>240</v>
      </c>
      <c r="C176" s="18"/>
      <c r="D176" s="3" t="s">
        <v>64</v>
      </c>
      <c r="E176" s="99">
        <v>144</v>
      </c>
      <c r="F176" s="2">
        <f t="shared" si="15"/>
        <v>0</v>
      </c>
    </row>
    <row r="177" spans="1:244" s="84" customFormat="1" x14ac:dyDescent="0.2">
      <c r="A177" s="7" t="s">
        <v>306</v>
      </c>
      <c r="B177" s="10" t="s">
        <v>290</v>
      </c>
      <c r="C177" s="18"/>
      <c r="D177" s="3" t="s">
        <v>64</v>
      </c>
      <c r="E177" s="99">
        <v>65</v>
      </c>
      <c r="F177" s="2">
        <f t="shared" si="15"/>
        <v>0</v>
      </c>
      <c r="G177" s="5"/>
      <c r="H177" s="5"/>
      <c r="I177" s="5"/>
      <c r="J177" s="5"/>
      <c r="K177" s="5"/>
      <c r="L177" s="5"/>
      <c r="M177" s="5"/>
      <c r="N177" s="5"/>
      <c r="O177" s="5"/>
      <c r="P177" s="5"/>
      <c r="Q177" s="5"/>
      <c r="R177" s="5"/>
      <c r="S177" s="5"/>
      <c r="T177" s="5"/>
      <c r="U177" s="5"/>
      <c r="V177" s="5"/>
      <c r="W177" s="5"/>
      <c r="X177" s="5"/>
      <c r="Y177" s="5"/>
      <c r="Z177" s="5"/>
      <c r="AA177" s="5"/>
      <c r="AB177" s="5"/>
      <c r="AC177" s="5"/>
      <c r="AD177" s="5"/>
      <c r="AE177" s="5"/>
      <c r="AF177" s="5"/>
      <c r="AG177" s="5"/>
      <c r="AH177" s="5"/>
      <c r="AI177" s="5"/>
      <c r="AJ177" s="5"/>
      <c r="AK177" s="5"/>
      <c r="AL177" s="5"/>
      <c r="AM177" s="5"/>
      <c r="AN177" s="5"/>
      <c r="AO177" s="5"/>
      <c r="AP177" s="5"/>
      <c r="AQ177" s="5"/>
      <c r="AR177" s="5"/>
      <c r="AS177" s="5"/>
      <c r="AT177" s="5"/>
      <c r="AU177" s="5"/>
      <c r="AV177" s="5"/>
      <c r="AW177" s="5"/>
      <c r="AX177" s="5"/>
      <c r="AY177" s="5"/>
      <c r="AZ177" s="5"/>
      <c r="BA177" s="5"/>
      <c r="BB177" s="5"/>
      <c r="BC177" s="5"/>
      <c r="BD177" s="5"/>
      <c r="BE177" s="5"/>
      <c r="BF177" s="5"/>
      <c r="BG177" s="5"/>
      <c r="BH177" s="5"/>
      <c r="BI177" s="5"/>
      <c r="BJ177" s="5"/>
      <c r="BK177" s="5"/>
      <c r="BL177" s="5"/>
      <c r="BM177" s="5"/>
      <c r="BN177" s="5"/>
      <c r="BO177" s="5"/>
      <c r="BP177" s="5"/>
      <c r="BQ177" s="5"/>
      <c r="BR177" s="5"/>
      <c r="BS177" s="5"/>
      <c r="BT177" s="5"/>
      <c r="BU177" s="5"/>
      <c r="BV177" s="5"/>
      <c r="BW177" s="5"/>
      <c r="BX177" s="5"/>
      <c r="BY177" s="5"/>
      <c r="BZ177" s="5"/>
      <c r="CA177" s="5"/>
      <c r="CB177" s="5"/>
      <c r="CC177" s="5"/>
      <c r="CD177" s="5"/>
      <c r="CE177" s="5"/>
      <c r="CF177" s="5"/>
      <c r="CG177" s="5"/>
      <c r="CH177" s="5"/>
      <c r="CI177" s="5"/>
      <c r="CJ177" s="5"/>
      <c r="CK177" s="5"/>
      <c r="CL177" s="5"/>
      <c r="CM177" s="5"/>
      <c r="CN177" s="5"/>
      <c r="CO177" s="5"/>
      <c r="CP177" s="5"/>
      <c r="CQ177" s="5"/>
      <c r="CR177" s="5"/>
      <c r="CS177" s="5"/>
      <c r="CT177" s="5"/>
      <c r="CU177" s="5"/>
      <c r="CV177" s="5"/>
      <c r="CW177" s="5"/>
      <c r="CX177" s="5"/>
      <c r="CY177" s="5"/>
      <c r="CZ177" s="5"/>
      <c r="DA177" s="5"/>
      <c r="DB177" s="5"/>
      <c r="DC177" s="5"/>
      <c r="DD177" s="5"/>
      <c r="DE177" s="5"/>
      <c r="DF177" s="5"/>
      <c r="DG177" s="5"/>
      <c r="DH177" s="5"/>
      <c r="DI177" s="5"/>
      <c r="DJ177" s="5"/>
      <c r="DK177" s="5"/>
      <c r="DL177" s="5"/>
      <c r="DM177" s="5"/>
      <c r="DN177" s="5"/>
      <c r="DO177" s="5"/>
      <c r="DP177" s="5"/>
      <c r="DQ177" s="5"/>
      <c r="DR177" s="5"/>
      <c r="DS177" s="5"/>
      <c r="DT177" s="5"/>
      <c r="DU177" s="5"/>
      <c r="DV177" s="5"/>
      <c r="DW177" s="5"/>
      <c r="DX177" s="5"/>
      <c r="DY177" s="5"/>
      <c r="DZ177" s="5"/>
      <c r="EA177" s="5"/>
      <c r="EB177" s="5"/>
      <c r="EC177" s="5"/>
      <c r="ED177" s="5"/>
      <c r="EE177" s="5"/>
      <c r="EF177" s="5"/>
      <c r="EG177" s="5"/>
      <c r="EH177" s="5"/>
      <c r="EI177" s="5"/>
      <c r="EJ177" s="5"/>
      <c r="EK177" s="5"/>
      <c r="EL177" s="5"/>
      <c r="EM177" s="5"/>
      <c r="EN177" s="5"/>
      <c r="EO177" s="5"/>
      <c r="EP177" s="5"/>
      <c r="EQ177" s="5"/>
      <c r="ER177" s="5"/>
      <c r="ES177" s="5"/>
      <c r="ET177" s="5"/>
      <c r="EU177" s="5"/>
      <c r="EV177" s="5"/>
      <c r="EW177" s="5"/>
      <c r="EX177" s="5"/>
      <c r="EY177" s="5"/>
      <c r="EZ177" s="5"/>
      <c r="FA177" s="5"/>
      <c r="FB177" s="5"/>
      <c r="FC177" s="5"/>
      <c r="FD177" s="5"/>
      <c r="FE177" s="5"/>
      <c r="FF177" s="5"/>
      <c r="FG177" s="5"/>
      <c r="FH177" s="5"/>
      <c r="FI177" s="5"/>
      <c r="FJ177" s="5"/>
      <c r="FK177" s="5"/>
      <c r="FL177" s="5"/>
      <c r="FM177" s="5"/>
      <c r="FN177" s="5"/>
      <c r="FO177" s="5"/>
      <c r="FP177" s="5"/>
      <c r="FQ177" s="5"/>
      <c r="FR177" s="5"/>
      <c r="FS177" s="5"/>
      <c r="FT177" s="5"/>
      <c r="FU177" s="5"/>
      <c r="FV177" s="5"/>
      <c r="FW177" s="5"/>
      <c r="FX177" s="5"/>
      <c r="FY177" s="5"/>
      <c r="FZ177" s="5"/>
      <c r="GA177" s="5"/>
      <c r="GB177" s="5"/>
      <c r="GC177" s="5"/>
      <c r="GD177" s="5"/>
      <c r="GE177" s="5"/>
      <c r="GF177" s="5"/>
      <c r="GG177" s="5"/>
      <c r="GH177" s="5"/>
      <c r="GI177" s="5"/>
      <c r="GJ177" s="5"/>
      <c r="GK177" s="5"/>
      <c r="GL177" s="5"/>
      <c r="GM177" s="5"/>
      <c r="GN177" s="5"/>
      <c r="GO177" s="5"/>
      <c r="GP177" s="5"/>
      <c r="GQ177" s="5"/>
      <c r="GR177" s="5"/>
      <c r="GS177" s="5"/>
      <c r="GT177" s="5"/>
      <c r="GU177" s="5"/>
      <c r="GV177" s="5"/>
      <c r="GW177" s="5"/>
      <c r="GX177" s="5"/>
      <c r="GY177" s="5"/>
      <c r="GZ177" s="5"/>
      <c r="HA177" s="5"/>
      <c r="HB177" s="5"/>
      <c r="HC177" s="5"/>
      <c r="HD177" s="5"/>
      <c r="HE177" s="5"/>
      <c r="HF177" s="5"/>
      <c r="HG177" s="5"/>
      <c r="HH177" s="5"/>
      <c r="HI177" s="5"/>
      <c r="HJ177" s="5"/>
      <c r="HK177" s="5"/>
      <c r="HL177" s="5"/>
      <c r="HM177" s="5"/>
      <c r="HN177" s="5"/>
      <c r="HO177" s="5"/>
      <c r="HP177" s="5"/>
      <c r="HQ177" s="5"/>
      <c r="HR177" s="5"/>
      <c r="HS177" s="5"/>
      <c r="HT177" s="5"/>
      <c r="HU177" s="5"/>
      <c r="HV177" s="5"/>
      <c r="HW177" s="5"/>
      <c r="HX177" s="5"/>
      <c r="HY177" s="5"/>
      <c r="HZ177" s="5"/>
      <c r="IA177" s="5"/>
      <c r="IB177" s="5"/>
      <c r="IC177" s="5"/>
      <c r="ID177" s="5"/>
      <c r="IE177" s="5"/>
      <c r="IF177" s="5"/>
      <c r="IG177" s="5"/>
      <c r="IH177" s="5"/>
      <c r="II177" s="5"/>
    </row>
    <row r="178" spans="1:244" s="84" customFormat="1" x14ac:dyDescent="0.2">
      <c r="A178" s="7" t="s">
        <v>292</v>
      </c>
      <c r="B178" s="10" t="s">
        <v>291</v>
      </c>
      <c r="C178" s="18"/>
      <c r="D178" s="3" t="s">
        <v>64</v>
      </c>
      <c r="E178" s="99">
        <v>110</v>
      </c>
      <c r="F178" s="2">
        <f t="shared" si="15"/>
        <v>0</v>
      </c>
    </row>
    <row r="179" spans="1:244" x14ac:dyDescent="0.2">
      <c r="A179" s="7" t="s">
        <v>294</v>
      </c>
      <c r="B179" s="10" t="s">
        <v>436</v>
      </c>
      <c r="C179" s="18"/>
      <c r="D179" s="3" t="s">
        <v>64</v>
      </c>
      <c r="E179" s="99">
        <v>150</v>
      </c>
      <c r="F179" s="2">
        <f t="shared" si="15"/>
        <v>0</v>
      </c>
      <c r="G179" s="84"/>
      <c r="H179" s="84"/>
      <c r="I179" s="84"/>
      <c r="J179" s="84"/>
      <c r="K179" s="84"/>
      <c r="L179" s="84"/>
      <c r="M179" s="84"/>
      <c r="N179" s="84"/>
      <c r="O179" s="84"/>
      <c r="P179" s="84"/>
      <c r="Q179" s="84"/>
      <c r="R179" s="84"/>
      <c r="S179" s="84"/>
      <c r="T179" s="84"/>
      <c r="U179" s="84"/>
      <c r="V179" s="84"/>
      <c r="W179" s="84"/>
      <c r="X179" s="84"/>
      <c r="Y179" s="84"/>
      <c r="Z179" s="84"/>
      <c r="AA179" s="84"/>
      <c r="AB179" s="84"/>
      <c r="AC179" s="84"/>
      <c r="AD179" s="84"/>
      <c r="AE179" s="84"/>
      <c r="AF179" s="84"/>
      <c r="AG179" s="84"/>
      <c r="AH179" s="84"/>
      <c r="AI179" s="84"/>
      <c r="AJ179" s="84"/>
      <c r="AK179" s="84"/>
      <c r="AL179" s="84"/>
      <c r="AM179" s="84"/>
      <c r="AN179" s="84"/>
      <c r="AO179" s="84"/>
      <c r="AP179" s="84"/>
      <c r="AQ179" s="84"/>
      <c r="AR179" s="84"/>
      <c r="AS179" s="84"/>
      <c r="AT179" s="84"/>
      <c r="AU179" s="84"/>
      <c r="AV179" s="84"/>
      <c r="AW179" s="84"/>
      <c r="AX179" s="84"/>
      <c r="AY179" s="84"/>
      <c r="AZ179" s="84"/>
      <c r="BA179" s="84"/>
      <c r="BB179" s="84"/>
      <c r="BC179" s="84"/>
      <c r="BD179" s="84"/>
      <c r="BE179" s="84"/>
      <c r="BF179" s="84"/>
      <c r="BG179" s="84"/>
      <c r="BH179" s="84"/>
      <c r="BI179" s="84"/>
      <c r="BJ179" s="84"/>
      <c r="BK179" s="84"/>
      <c r="BL179" s="84"/>
      <c r="BM179" s="84"/>
      <c r="BN179" s="84"/>
      <c r="BO179" s="84"/>
      <c r="BP179" s="84"/>
      <c r="BQ179" s="84"/>
      <c r="BR179" s="84"/>
      <c r="BS179" s="84"/>
      <c r="BT179" s="84"/>
      <c r="BU179" s="84"/>
      <c r="BV179" s="84"/>
      <c r="BW179" s="84"/>
      <c r="BX179" s="84"/>
      <c r="BY179" s="84"/>
      <c r="BZ179" s="84"/>
      <c r="CA179" s="84"/>
      <c r="CB179" s="84"/>
      <c r="CC179" s="84"/>
      <c r="CD179" s="84"/>
      <c r="CE179" s="84"/>
      <c r="CF179" s="84"/>
      <c r="CG179" s="84"/>
      <c r="CH179" s="84"/>
      <c r="CI179" s="84"/>
      <c r="CJ179" s="84"/>
      <c r="CK179" s="84"/>
      <c r="CL179" s="84"/>
      <c r="CM179" s="84"/>
      <c r="CN179" s="84"/>
      <c r="CO179" s="84"/>
      <c r="CP179" s="84"/>
      <c r="CQ179" s="84"/>
      <c r="CR179" s="84"/>
      <c r="CS179" s="84"/>
      <c r="CT179" s="84"/>
      <c r="CU179" s="84"/>
      <c r="CV179" s="84"/>
      <c r="CW179" s="84"/>
      <c r="CX179" s="84"/>
      <c r="CY179" s="84"/>
      <c r="CZ179" s="84"/>
      <c r="DA179" s="84"/>
      <c r="DB179" s="84"/>
      <c r="DC179" s="84"/>
      <c r="DD179" s="84"/>
      <c r="DE179" s="84"/>
      <c r="DF179" s="84"/>
      <c r="DG179" s="84"/>
      <c r="DH179" s="84"/>
      <c r="DI179" s="84"/>
      <c r="DJ179" s="84"/>
      <c r="DK179" s="84"/>
      <c r="DL179" s="84"/>
      <c r="DM179" s="84"/>
      <c r="DN179" s="84"/>
      <c r="DO179" s="84"/>
      <c r="DP179" s="84"/>
      <c r="DQ179" s="84"/>
      <c r="DR179" s="84"/>
      <c r="DS179" s="84"/>
      <c r="DT179" s="84"/>
      <c r="DU179" s="84"/>
      <c r="DV179" s="84"/>
      <c r="DW179" s="84"/>
      <c r="DX179" s="84"/>
      <c r="DY179" s="84"/>
      <c r="DZ179" s="84"/>
      <c r="EA179" s="84"/>
      <c r="EB179" s="84"/>
      <c r="EC179" s="84"/>
      <c r="ED179" s="84"/>
      <c r="EE179" s="84"/>
      <c r="EF179" s="84"/>
      <c r="EG179" s="84"/>
      <c r="EH179" s="84"/>
      <c r="EI179" s="84"/>
      <c r="EJ179" s="84"/>
      <c r="EK179" s="84"/>
      <c r="EL179" s="84"/>
      <c r="EM179" s="84"/>
      <c r="EN179" s="84"/>
      <c r="EO179" s="84"/>
      <c r="EP179" s="84"/>
      <c r="EQ179" s="84"/>
      <c r="ER179" s="84"/>
      <c r="ES179" s="84"/>
      <c r="ET179" s="84"/>
      <c r="EU179" s="84"/>
      <c r="EV179" s="84"/>
      <c r="EW179" s="84"/>
      <c r="EX179" s="84"/>
      <c r="EY179" s="84"/>
      <c r="EZ179" s="84"/>
      <c r="FA179" s="84"/>
      <c r="FB179" s="84"/>
      <c r="FC179" s="84"/>
      <c r="FD179" s="84"/>
      <c r="FE179" s="84"/>
      <c r="FF179" s="84"/>
      <c r="FG179" s="84"/>
      <c r="FH179" s="84"/>
      <c r="FI179" s="84"/>
      <c r="FJ179" s="84"/>
      <c r="FK179" s="84"/>
      <c r="FL179" s="84"/>
      <c r="FM179" s="84"/>
      <c r="FN179" s="84"/>
      <c r="FO179" s="84"/>
      <c r="FP179" s="84"/>
      <c r="FQ179" s="84"/>
      <c r="FR179" s="84"/>
      <c r="FS179" s="84"/>
      <c r="FT179" s="84"/>
      <c r="FU179" s="84"/>
      <c r="FV179" s="84"/>
      <c r="FW179" s="84"/>
      <c r="FX179" s="84"/>
      <c r="FY179" s="84"/>
      <c r="FZ179" s="84"/>
      <c r="GA179" s="84"/>
      <c r="GB179" s="84"/>
      <c r="GC179" s="84"/>
      <c r="GD179" s="84"/>
      <c r="GE179" s="84"/>
      <c r="GF179" s="84"/>
      <c r="GG179" s="84"/>
      <c r="GH179" s="84"/>
      <c r="GI179" s="84"/>
      <c r="GJ179" s="84"/>
      <c r="GK179" s="84"/>
      <c r="GL179" s="84"/>
      <c r="GM179" s="84"/>
      <c r="GN179" s="84"/>
      <c r="GO179" s="84"/>
      <c r="GP179" s="84"/>
      <c r="GQ179" s="84"/>
      <c r="GR179" s="84"/>
      <c r="GS179" s="84"/>
      <c r="GT179" s="84"/>
      <c r="GU179" s="84"/>
      <c r="GV179" s="84"/>
      <c r="GW179" s="84"/>
      <c r="GX179" s="84"/>
      <c r="GY179" s="84"/>
      <c r="GZ179" s="84"/>
      <c r="HA179" s="84"/>
      <c r="HB179" s="84"/>
      <c r="HC179" s="84"/>
      <c r="HD179" s="84"/>
      <c r="HE179" s="84"/>
      <c r="HF179" s="84"/>
      <c r="HG179" s="84"/>
      <c r="HH179" s="84"/>
      <c r="HI179" s="84"/>
      <c r="HJ179" s="84"/>
      <c r="HK179" s="84"/>
      <c r="HL179" s="84"/>
      <c r="HM179" s="84"/>
      <c r="HN179" s="84"/>
      <c r="HO179" s="84"/>
      <c r="HP179" s="84"/>
      <c r="HQ179" s="84"/>
      <c r="HR179" s="84"/>
      <c r="HS179" s="84"/>
      <c r="HT179" s="84"/>
      <c r="HU179" s="84"/>
      <c r="HV179" s="84"/>
      <c r="HW179" s="84"/>
      <c r="HX179" s="84"/>
      <c r="HY179" s="84"/>
      <c r="HZ179" s="84"/>
      <c r="IA179" s="84"/>
      <c r="IB179" s="84"/>
      <c r="IC179" s="84"/>
      <c r="ID179" s="84"/>
      <c r="IE179" s="84"/>
      <c r="IF179" s="84"/>
      <c r="IG179" s="84"/>
      <c r="IH179" s="84"/>
      <c r="II179" s="84"/>
    </row>
    <row r="180" spans="1:244" x14ac:dyDescent="0.2">
      <c r="A180" s="7" t="s">
        <v>48</v>
      </c>
      <c r="B180" s="10" t="s">
        <v>49</v>
      </c>
      <c r="C180" s="18"/>
      <c r="D180" s="3" t="s">
        <v>64</v>
      </c>
      <c r="E180" s="99">
        <v>110</v>
      </c>
      <c r="F180" s="2">
        <f t="shared" si="15"/>
        <v>0</v>
      </c>
      <c r="G180" s="84"/>
      <c r="H180" s="84"/>
      <c r="I180" s="84"/>
      <c r="J180" s="84"/>
      <c r="K180" s="84"/>
      <c r="L180" s="84"/>
      <c r="M180" s="84"/>
      <c r="N180" s="84"/>
      <c r="O180" s="84"/>
      <c r="P180" s="84"/>
      <c r="Q180" s="84"/>
      <c r="R180" s="84"/>
      <c r="S180" s="84"/>
      <c r="T180" s="84"/>
      <c r="U180" s="84"/>
      <c r="V180" s="84"/>
      <c r="W180" s="84"/>
      <c r="X180" s="84"/>
      <c r="Y180" s="84"/>
      <c r="Z180" s="84"/>
      <c r="AA180" s="84"/>
      <c r="AB180" s="84"/>
      <c r="AC180" s="84"/>
      <c r="AD180" s="84"/>
      <c r="AE180" s="84"/>
      <c r="AF180" s="84"/>
      <c r="AG180" s="84"/>
      <c r="AH180" s="84"/>
      <c r="AI180" s="84"/>
      <c r="AJ180" s="84"/>
      <c r="AK180" s="84"/>
      <c r="AL180" s="84"/>
      <c r="AM180" s="84"/>
      <c r="AN180" s="84"/>
      <c r="AO180" s="84"/>
      <c r="AP180" s="84"/>
      <c r="AQ180" s="84"/>
      <c r="AR180" s="84"/>
      <c r="AS180" s="84"/>
      <c r="AT180" s="84"/>
      <c r="AU180" s="84"/>
      <c r="AV180" s="84"/>
      <c r="AW180" s="84"/>
      <c r="AX180" s="84"/>
      <c r="AY180" s="84"/>
      <c r="AZ180" s="84"/>
      <c r="BA180" s="84"/>
      <c r="BB180" s="84"/>
      <c r="BC180" s="84"/>
      <c r="BD180" s="84"/>
      <c r="BE180" s="84"/>
      <c r="BF180" s="84"/>
      <c r="BG180" s="84"/>
      <c r="BH180" s="84"/>
      <c r="BI180" s="84"/>
      <c r="BJ180" s="84"/>
      <c r="BK180" s="84"/>
      <c r="BL180" s="84"/>
      <c r="BM180" s="84"/>
      <c r="BN180" s="84"/>
      <c r="BO180" s="84"/>
      <c r="BP180" s="84"/>
      <c r="BQ180" s="84"/>
      <c r="BR180" s="84"/>
      <c r="BS180" s="84"/>
      <c r="BT180" s="84"/>
      <c r="BU180" s="84"/>
      <c r="BV180" s="84"/>
      <c r="BW180" s="84"/>
      <c r="BX180" s="84"/>
      <c r="BY180" s="84"/>
      <c r="BZ180" s="84"/>
      <c r="CA180" s="84"/>
      <c r="CB180" s="84"/>
      <c r="CC180" s="84"/>
      <c r="CD180" s="84"/>
      <c r="CE180" s="84"/>
      <c r="CF180" s="84"/>
      <c r="CG180" s="84"/>
      <c r="CH180" s="84"/>
      <c r="CI180" s="84"/>
      <c r="CJ180" s="84"/>
      <c r="CK180" s="84"/>
      <c r="CL180" s="84"/>
      <c r="CM180" s="84"/>
      <c r="CN180" s="84"/>
      <c r="CO180" s="84"/>
      <c r="CP180" s="84"/>
      <c r="CQ180" s="84"/>
      <c r="CR180" s="84"/>
      <c r="CS180" s="84"/>
      <c r="CT180" s="84"/>
      <c r="CU180" s="84"/>
      <c r="CV180" s="84"/>
      <c r="CW180" s="84"/>
      <c r="CX180" s="84"/>
      <c r="CY180" s="84"/>
      <c r="CZ180" s="84"/>
      <c r="DA180" s="84"/>
      <c r="DB180" s="84"/>
      <c r="DC180" s="84"/>
      <c r="DD180" s="84"/>
      <c r="DE180" s="84"/>
      <c r="DF180" s="84"/>
      <c r="DG180" s="84"/>
      <c r="DH180" s="84"/>
      <c r="DI180" s="84"/>
      <c r="DJ180" s="84"/>
      <c r="DK180" s="84"/>
      <c r="DL180" s="84"/>
      <c r="DM180" s="84"/>
      <c r="DN180" s="84"/>
      <c r="DO180" s="84"/>
      <c r="DP180" s="84"/>
      <c r="DQ180" s="84"/>
      <c r="DR180" s="84"/>
      <c r="DS180" s="84"/>
      <c r="DT180" s="84"/>
      <c r="DU180" s="84"/>
      <c r="DV180" s="84"/>
      <c r="DW180" s="84"/>
      <c r="DX180" s="84"/>
      <c r="DY180" s="84"/>
      <c r="DZ180" s="84"/>
      <c r="EA180" s="84"/>
      <c r="EB180" s="84"/>
      <c r="EC180" s="84"/>
      <c r="ED180" s="84"/>
      <c r="EE180" s="84"/>
      <c r="EF180" s="84"/>
      <c r="EG180" s="84"/>
      <c r="EH180" s="84"/>
      <c r="EI180" s="84"/>
      <c r="EJ180" s="84"/>
      <c r="EK180" s="84"/>
      <c r="EL180" s="84"/>
      <c r="EM180" s="84"/>
      <c r="EN180" s="84"/>
      <c r="EO180" s="84"/>
      <c r="EP180" s="84"/>
      <c r="EQ180" s="84"/>
      <c r="ER180" s="84"/>
      <c r="ES180" s="84"/>
      <c r="ET180" s="84"/>
      <c r="EU180" s="84"/>
      <c r="EV180" s="84"/>
      <c r="EW180" s="84"/>
      <c r="EX180" s="84"/>
      <c r="EY180" s="84"/>
      <c r="EZ180" s="84"/>
      <c r="FA180" s="84"/>
      <c r="FB180" s="84"/>
      <c r="FC180" s="84"/>
      <c r="FD180" s="84"/>
      <c r="FE180" s="84"/>
      <c r="FF180" s="84"/>
      <c r="FG180" s="84"/>
      <c r="FH180" s="84"/>
      <c r="FI180" s="84"/>
      <c r="FJ180" s="84"/>
      <c r="FK180" s="84"/>
      <c r="FL180" s="84"/>
      <c r="FM180" s="84"/>
      <c r="FN180" s="84"/>
      <c r="FO180" s="84"/>
      <c r="FP180" s="84"/>
      <c r="FQ180" s="84"/>
      <c r="FR180" s="84"/>
      <c r="FS180" s="84"/>
      <c r="FT180" s="84"/>
      <c r="FU180" s="84"/>
      <c r="FV180" s="84"/>
      <c r="FW180" s="84"/>
      <c r="FX180" s="84"/>
      <c r="FY180" s="84"/>
      <c r="FZ180" s="84"/>
      <c r="GA180" s="84"/>
      <c r="GB180" s="84"/>
      <c r="GC180" s="84"/>
      <c r="GD180" s="84"/>
      <c r="GE180" s="84"/>
      <c r="GF180" s="84"/>
      <c r="GG180" s="84"/>
      <c r="GH180" s="84"/>
      <c r="GI180" s="84"/>
      <c r="GJ180" s="84"/>
      <c r="GK180" s="84"/>
      <c r="GL180" s="84"/>
      <c r="GM180" s="84"/>
      <c r="GN180" s="84"/>
      <c r="GO180" s="84"/>
      <c r="GP180" s="84"/>
      <c r="GQ180" s="84"/>
      <c r="GR180" s="84"/>
      <c r="GS180" s="84"/>
      <c r="GT180" s="84"/>
      <c r="GU180" s="84"/>
      <c r="GV180" s="84"/>
      <c r="GW180" s="84"/>
      <c r="GX180" s="84"/>
      <c r="GY180" s="84"/>
      <c r="GZ180" s="84"/>
      <c r="HA180" s="84"/>
      <c r="HB180" s="84"/>
      <c r="HC180" s="84"/>
      <c r="HD180" s="84"/>
      <c r="HE180" s="84"/>
      <c r="HF180" s="84"/>
      <c r="HG180" s="84"/>
      <c r="HH180" s="84"/>
      <c r="HI180" s="84"/>
      <c r="HJ180" s="84"/>
      <c r="HK180" s="84"/>
      <c r="HL180" s="84"/>
      <c r="HM180" s="84"/>
      <c r="HN180" s="84"/>
      <c r="HO180" s="84"/>
      <c r="HP180" s="84"/>
      <c r="HQ180" s="84"/>
      <c r="HR180" s="84"/>
      <c r="HS180" s="84"/>
      <c r="HT180" s="84"/>
      <c r="HU180" s="84"/>
      <c r="HV180" s="84"/>
      <c r="HW180" s="84"/>
      <c r="HX180" s="84"/>
      <c r="HY180" s="84"/>
      <c r="HZ180" s="84"/>
      <c r="IA180" s="84"/>
      <c r="IB180" s="84"/>
      <c r="IC180" s="84"/>
      <c r="ID180" s="84"/>
      <c r="IE180" s="84"/>
      <c r="IF180" s="84"/>
      <c r="IG180" s="84"/>
      <c r="IH180" s="84"/>
      <c r="II180" s="84"/>
    </row>
    <row r="181" spans="1:244" x14ac:dyDescent="0.2">
      <c r="A181" s="7" t="s">
        <v>214</v>
      </c>
      <c r="B181" s="10" t="s">
        <v>219</v>
      </c>
      <c r="C181" s="18"/>
      <c r="D181" s="3" t="s">
        <v>264</v>
      </c>
      <c r="E181" s="99">
        <v>673</v>
      </c>
      <c r="F181" s="2">
        <f t="shared" si="15"/>
        <v>0</v>
      </c>
    </row>
    <row r="182" spans="1:244" ht="25.5" x14ac:dyDescent="0.2">
      <c r="A182" s="7" t="s">
        <v>215</v>
      </c>
      <c r="B182" s="10" t="s">
        <v>377</v>
      </c>
      <c r="C182" s="18"/>
      <c r="D182" s="3" t="s">
        <v>264</v>
      </c>
      <c r="E182" s="99">
        <v>1682</v>
      </c>
      <c r="F182" s="2">
        <f t="shared" si="15"/>
        <v>0</v>
      </c>
    </row>
    <row r="183" spans="1:244" x14ac:dyDescent="0.2">
      <c r="A183" s="7" t="s">
        <v>216</v>
      </c>
      <c r="B183" s="10" t="s">
        <v>220</v>
      </c>
      <c r="C183" s="18"/>
      <c r="D183" s="3" t="s">
        <v>264</v>
      </c>
      <c r="E183" s="99">
        <v>79</v>
      </c>
      <c r="F183" s="2">
        <f t="shared" si="15"/>
        <v>0</v>
      </c>
    </row>
    <row r="184" spans="1:244" x14ac:dyDescent="0.2">
      <c r="A184" s="7" t="s">
        <v>217</v>
      </c>
      <c r="B184" s="10" t="s">
        <v>221</v>
      </c>
      <c r="C184" s="18"/>
      <c r="D184" s="3" t="s">
        <v>264</v>
      </c>
      <c r="E184" s="99">
        <v>318</v>
      </c>
      <c r="F184" s="2">
        <f t="shared" si="15"/>
        <v>0</v>
      </c>
    </row>
    <row r="185" spans="1:244" ht="12.75" customHeight="1" x14ac:dyDescent="0.2">
      <c r="A185" s="7" t="s">
        <v>218</v>
      </c>
      <c r="B185" s="10" t="s">
        <v>357</v>
      </c>
      <c r="C185" s="18"/>
      <c r="D185" s="3" t="s">
        <v>264</v>
      </c>
      <c r="E185" s="99">
        <v>688</v>
      </c>
      <c r="F185" s="2">
        <f t="shared" si="15"/>
        <v>0</v>
      </c>
    </row>
    <row r="186" spans="1:244" ht="12.75" customHeight="1" thickBot="1" x14ac:dyDescent="0.25">
      <c r="A186" s="14" t="s">
        <v>144</v>
      </c>
      <c r="B186" s="15" t="s">
        <v>16</v>
      </c>
      <c r="C186" s="16"/>
      <c r="D186" s="16"/>
      <c r="E186" s="100"/>
      <c r="F186" s="17"/>
    </row>
    <row r="187" spans="1:244" ht="12.75" customHeight="1" x14ac:dyDescent="0.2">
      <c r="A187" s="32" t="s">
        <v>395</v>
      </c>
      <c r="B187" s="9" t="s">
        <v>437</v>
      </c>
      <c r="C187" s="19"/>
      <c r="D187" s="3" t="s">
        <v>64</v>
      </c>
      <c r="E187" s="99">
        <v>203</v>
      </c>
      <c r="F187" s="2">
        <f>C187*E187</f>
        <v>0</v>
      </c>
    </row>
    <row r="188" spans="1:244" x14ac:dyDescent="0.2">
      <c r="A188" s="33" t="s">
        <v>396</v>
      </c>
      <c r="B188" s="10" t="s">
        <v>438</v>
      </c>
      <c r="C188" s="18"/>
      <c r="D188" s="3" t="s">
        <v>64</v>
      </c>
      <c r="E188" s="99">
        <v>227</v>
      </c>
      <c r="F188" s="2">
        <f t="shared" ref="F188:F205" si="16">C188*E188</f>
        <v>0</v>
      </c>
    </row>
    <row r="189" spans="1:244" ht="12.75" customHeight="1" x14ac:dyDescent="0.2">
      <c r="A189" s="10" t="s">
        <v>397</v>
      </c>
      <c r="B189" s="10" t="s">
        <v>439</v>
      </c>
      <c r="C189" s="18"/>
      <c r="D189" s="3" t="s">
        <v>64</v>
      </c>
      <c r="E189" s="99">
        <v>202</v>
      </c>
      <c r="F189" s="2">
        <f t="shared" si="16"/>
        <v>0</v>
      </c>
    </row>
    <row r="190" spans="1:244" ht="12.75" customHeight="1" x14ac:dyDescent="0.2">
      <c r="A190" s="10" t="s">
        <v>398</v>
      </c>
      <c r="B190" s="10" t="s">
        <v>440</v>
      </c>
      <c r="C190" s="18"/>
      <c r="D190" s="3" t="s">
        <v>64</v>
      </c>
      <c r="E190" s="99">
        <v>254</v>
      </c>
      <c r="F190" s="2">
        <f t="shared" si="16"/>
        <v>0</v>
      </c>
    </row>
    <row r="191" spans="1:244" ht="12.75" customHeight="1" x14ac:dyDescent="0.2">
      <c r="A191" s="33" t="s">
        <v>39</v>
      </c>
      <c r="B191" s="10" t="s">
        <v>54</v>
      </c>
      <c r="C191" s="18"/>
      <c r="D191" s="3" t="s">
        <v>64</v>
      </c>
      <c r="E191" s="99">
        <v>123</v>
      </c>
      <c r="F191" s="2">
        <f t="shared" si="16"/>
        <v>0</v>
      </c>
    </row>
    <row r="192" spans="1:244" s="82" customFormat="1" x14ac:dyDescent="0.2">
      <c r="A192" s="34" t="s">
        <v>230</v>
      </c>
      <c r="B192" s="10" t="s">
        <v>55</v>
      </c>
      <c r="C192" s="18"/>
      <c r="D192" s="3" t="s">
        <v>64</v>
      </c>
      <c r="E192" s="99">
        <v>27</v>
      </c>
      <c r="F192" s="2">
        <f t="shared" si="16"/>
        <v>0</v>
      </c>
      <c r="G192" s="79"/>
      <c r="H192" s="79"/>
      <c r="I192" s="79"/>
      <c r="J192" s="79"/>
      <c r="K192" s="79"/>
      <c r="L192" s="79"/>
      <c r="M192" s="79"/>
      <c r="N192" s="79"/>
      <c r="O192" s="79"/>
      <c r="P192" s="79"/>
      <c r="Q192" s="79"/>
      <c r="R192" s="79"/>
      <c r="S192" s="79"/>
      <c r="T192" s="79"/>
      <c r="U192" s="79"/>
      <c r="V192" s="79"/>
      <c r="W192" s="79"/>
      <c r="X192" s="79"/>
      <c r="Y192" s="79"/>
      <c r="Z192" s="79"/>
      <c r="AA192" s="79"/>
      <c r="AB192" s="79"/>
      <c r="AC192" s="79"/>
      <c r="AD192" s="79"/>
      <c r="AE192" s="79"/>
      <c r="AF192" s="79"/>
      <c r="AG192" s="79"/>
      <c r="AH192" s="79"/>
      <c r="AI192" s="79"/>
      <c r="AJ192" s="79"/>
      <c r="AK192" s="79"/>
      <c r="AL192" s="79"/>
      <c r="AM192" s="79"/>
      <c r="AN192" s="79"/>
      <c r="AO192" s="79"/>
      <c r="AP192" s="79"/>
      <c r="AQ192" s="79"/>
      <c r="AR192" s="79"/>
      <c r="AS192" s="79"/>
      <c r="AT192" s="79"/>
      <c r="AU192" s="79"/>
      <c r="AV192" s="79"/>
      <c r="AW192" s="79"/>
      <c r="AX192" s="79"/>
      <c r="AY192" s="79"/>
      <c r="AZ192" s="79"/>
      <c r="BA192" s="79"/>
      <c r="BB192" s="79"/>
      <c r="BC192" s="79"/>
      <c r="BD192" s="79"/>
      <c r="BE192" s="79"/>
      <c r="BF192" s="79"/>
      <c r="BG192" s="79"/>
      <c r="BH192" s="79"/>
      <c r="BI192" s="79"/>
      <c r="BJ192" s="79"/>
      <c r="BK192" s="79"/>
      <c r="BL192" s="79"/>
      <c r="BM192" s="79"/>
      <c r="BN192" s="79"/>
      <c r="BO192" s="79"/>
      <c r="BP192" s="79"/>
      <c r="BQ192" s="79"/>
      <c r="BR192" s="79"/>
      <c r="BS192" s="79"/>
      <c r="BT192" s="79"/>
      <c r="BU192" s="79"/>
      <c r="BV192" s="79"/>
      <c r="BW192" s="79"/>
      <c r="BX192" s="79"/>
      <c r="BY192" s="79"/>
      <c r="BZ192" s="79"/>
      <c r="CA192" s="79"/>
      <c r="CB192" s="79"/>
      <c r="CC192" s="79"/>
      <c r="CD192" s="79"/>
      <c r="CE192" s="79"/>
      <c r="CF192" s="79"/>
      <c r="CG192" s="79"/>
      <c r="CH192" s="79"/>
      <c r="CI192" s="79"/>
      <c r="CJ192" s="79"/>
      <c r="CK192" s="79"/>
      <c r="CL192" s="79"/>
      <c r="CM192" s="79"/>
      <c r="CN192" s="79"/>
      <c r="CO192" s="79"/>
      <c r="CP192" s="79"/>
      <c r="CQ192" s="79"/>
      <c r="CR192" s="79"/>
      <c r="CS192" s="79"/>
      <c r="CT192" s="79"/>
      <c r="CU192" s="79"/>
      <c r="CV192" s="79"/>
      <c r="CW192" s="79"/>
      <c r="CX192" s="79"/>
      <c r="CY192" s="79"/>
      <c r="CZ192" s="79"/>
      <c r="DA192" s="79"/>
      <c r="DB192" s="79"/>
      <c r="DC192" s="79"/>
      <c r="DD192" s="79"/>
      <c r="DE192" s="79"/>
      <c r="DF192" s="79"/>
      <c r="DG192" s="79"/>
      <c r="DH192" s="79"/>
      <c r="DI192" s="79"/>
      <c r="DJ192" s="79"/>
      <c r="DK192" s="79"/>
      <c r="DL192" s="79"/>
      <c r="DM192" s="79"/>
      <c r="DN192" s="79"/>
      <c r="DO192" s="79"/>
      <c r="DP192" s="79"/>
      <c r="DQ192" s="79"/>
      <c r="DR192" s="79"/>
      <c r="DS192" s="79"/>
      <c r="DT192" s="79"/>
      <c r="DU192" s="79"/>
      <c r="DV192" s="79"/>
      <c r="DW192" s="79"/>
      <c r="DX192" s="79"/>
      <c r="DY192" s="79"/>
      <c r="DZ192" s="79"/>
      <c r="EA192" s="79"/>
      <c r="EB192" s="79"/>
      <c r="EC192" s="79"/>
      <c r="ED192" s="79"/>
      <c r="EE192" s="79"/>
      <c r="EF192" s="79"/>
      <c r="EG192" s="79"/>
      <c r="EH192" s="79"/>
      <c r="EI192" s="79"/>
      <c r="EJ192" s="79"/>
      <c r="EK192" s="79"/>
      <c r="EL192" s="79"/>
      <c r="EM192" s="79"/>
      <c r="EN192" s="79"/>
      <c r="EO192" s="79"/>
      <c r="EP192" s="79"/>
      <c r="EQ192" s="79"/>
      <c r="ER192" s="79"/>
      <c r="ES192" s="79"/>
      <c r="ET192" s="79"/>
      <c r="EU192" s="79"/>
      <c r="EV192" s="79"/>
      <c r="EW192" s="79"/>
      <c r="EX192" s="79"/>
      <c r="EY192" s="79"/>
      <c r="EZ192" s="79"/>
      <c r="FA192" s="79"/>
      <c r="FB192" s="79"/>
      <c r="FC192" s="79"/>
      <c r="FD192" s="79"/>
      <c r="FE192" s="79"/>
      <c r="FF192" s="79"/>
      <c r="FG192" s="79"/>
      <c r="FH192" s="79"/>
      <c r="FI192" s="79"/>
      <c r="FJ192" s="79"/>
      <c r="FK192" s="79"/>
      <c r="FL192" s="79"/>
      <c r="FM192" s="79"/>
      <c r="FN192" s="79"/>
      <c r="FO192" s="79"/>
      <c r="FP192" s="79"/>
      <c r="FQ192" s="79"/>
      <c r="FR192" s="79"/>
      <c r="FS192" s="79"/>
      <c r="FT192" s="79"/>
      <c r="FU192" s="79"/>
      <c r="FV192" s="79"/>
      <c r="FW192" s="79"/>
      <c r="FX192" s="79"/>
      <c r="FY192" s="79"/>
      <c r="FZ192" s="79"/>
      <c r="GA192" s="79"/>
      <c r="GB192" s="79"/>
      <c r="GC192" s="79"/>
      <c r="GD192" s="79"/>
      <c r="GE192" s="79"/>
      <c r="GF192" s="79"/>
      <c r="GG192" s="79"/>
      <c r="GH192" s="79"/>
      <c r="GI192" s="79"/>
      <c r="GJ192" s="79"/>
      <c r="GK192" s="79"/>
      <c r="GL192" s="79"/>
      <c r="GM192" s="79"/>
      <c r="GN192" s="79"/>
      <c r="GO192" s="79"/>
      <c r="GP192" s="79"/>
      <c r="GQ192" s="79"/>
      <c r="GR192" s="79"/>
      <c r="GS192" s="79"/>
      <c r="GT192" s="79"/>
      <c r="GU192" s="79"/>
      <c r="GV192" s="79"/>
      <c r="GW192" s="79"/>
      <c r="GX192" s="79"/>
      <c r="GY192" s="79"/>
      <c r="GZ192" s="79"/>
      <c r="HA192" s="79"/>
      <c r="HB192" s="79"/>
      <c r="HC192" s="79"/>
      <c r="HD192" s="79"/>
      <c r="HE192" s="79"/>
      <c r="HF192" s="79"/>
      <c r="HG192" s="79"/>
      <c r="HH192" s="79"/>
      <c r="HI192" s="79"/>
      <c r="HJ192" s="79"/>
      <c r="HK192" s="79"/>
      <c r="HL192" s="79"/>
      <c r="HM192" s="79"/>
      <c r="HN192" s="79"/>
      <c r="HO192" s="79"/>
      <c r="HP192" s="79"/>
      <c r="HQ192" s="79"/>
      <c r="HR192" s="79"/>
      <c r="HS192" s="79"/>
      <c r="HT192" s="79"/>
      <c r="HU192" s="79"/>
      <c r="HV192" s="79"/>
      <c r="HW192" s="79"/>
      <c r="HX192" s="79"/>
      <c r="HY192" s="79"/>
      <c r="HZ192" s="79"/>
      <c r="IA192" s="79"/>
      <c r="IB192" s="79"/>
      <c r="IC192" s="79"/>
      <c r="ID192" s="79"/>
      <c r="IE192" s="79"/>
      <c r="IF192" s="79"/>
      <c r="IG192" s="79"/>
      <c r="IH192" s="79"/>
      <c r="II192" s="79"/>
      <c r="IJ192" s="79"/>
    </row>
    <row r="193" spans="1:244" ht="25.5" x14ac:dyDescent="0.2">
      <c r="A193" s="35" t="s">
        <v>228</v>
      </c>
      <c r="B193" s="10" t="s">
        <v>56</v>
      </c>
      <c r="C193" s="18"/>
      <c r="D193" s="3" t="s">
        <v>64</v>
      </c>
      <c r="E193" s="99">
        <v>91</v>
      </c>
      <c r="F193" s="2">
        <f t="shared" si="16"/>
        <v>0</v>
      </c>
      <c r="IJ193" s="82"/>
    </row>
    <row r="194" spans="1:244" x14ac:dyDescent="0.2">
      <c r="A194" s="10" t="s">
        <v>399</v>
      </c>
      <c r="B194" s="10" t="s">
        <v>57</v>
      </c>
      <c r="C194" s="18"/>
      <c r="D194" s="3" t="s">
        <v>64</v>
      </c>
      <c r="E194" s="99">
        <v>32</v>
      </c>
      <c r="F194" s="2">
        <f t="shared" si="16"/>
        <v>0</v>
      </c>
    </row>
    <row r="195" spans="1:244" s="82" customFormat="1" x14ac:dyDescent="0.2">
      <c r="A195" s="10" t="s">
        <v>400</v>
      </c>
      <c r="B195" s="10" t="s">
        <v>58</v>
      </c>
      <c r="C195" s="18"/>
      <c r="D195" s="3" t="s">
        <v>64</v>
      </c>
      <c r="E195" s="99">
        <v>32</v>
      </c>
      <c r="F195" s="2">
        <f t="shared" si="16"/>
        <v>0</v>
      </c>
    </row>
    <row r="196" spans="1:244" x14ac:dyDescent="0.2">
      <c r="A196" s="33" t="s">
        <v>47</v>
      </c>
      <c r="B196" s="10" t="s">
        <v>17</v>
      </c>
      <c r="C196" s="18"/>
      <c r="D196" s="3" t="s">
        <v>64</v>
      </c>
      <c r="E196" s="99">
        <v>156</v>
      </c>
      <c r="F196" s="2">
        <f t="shared" si="16"/>
        <v>0</v>
      </c>
      <c r="G196" s="82"/>
      <c r="H196" s="82"/>
      <c r="I196" s="82"/>
      <c r="J196" s="82"/>
      <c r="K196" s="82"/>
      <c r="L196" s="82"/>
      <c r="M196" s="82"/>
      <c r="N196" s="82"/>
      <c r="O196" s="82"/>
      <c r="P196" s="82"/>
      <c r="Q196" s="82"/>
      <c r="R196" s="82"/>
      <c r="S196" s="82"/>
      <c r="T196" s="82"/>
      <c r="U196" s="82"/>
      <c r="V196" s="82"/>
      <c r="W196" s="82"/>
      <c r="X196" s="82"/>
      <c r="Y196" s="82"/>
      <c r="Z196" s="82"/>
      <c r="AA196" s="82"/>
      <c r="AB196" s="82"/>
      <c r="AC196" s="82"/>
      <c r="AD196" s="82"/>
      <c r="AE196" s="82"/>
      <c r="AF196" s="82"/>
      <c r="AG196" s="82"/>
      <c r="AH196" s="82"/>
      <c r="AI196" s="82"/>
      <c r="AJ196" s="82"/>
      <c r="AK196" s="82"/>
      <c r="AL196" s="82"/>
      <c r="AM196" s="82"/>
      <c r="AN196" s="82"/>
      <c r="AO196" s="82"/>
      <c r="AP196" s="82"/>
      <c r="AQ196" s="82"/>
      <c r="AR196" s="82"/>
      <c r="AS196" s="82"/>
      <c r="AT196" s="82"/>
      <c r="AU196" s="82"/>
      <c r="AV196" s="82"/>
      <c r="AW196" s="82"/>
      <c r="AX196" s="82"/>
      <c r="AY196" s="82"/>
      <c r="AZ196" s="82"/>
      <c r="BA196" s="82"/>
      <c r="BB196" s="82"/>
      <c r="BC196" s="82"/>
      <c r="BD196" s="82"/>
      <c r="BE196" s="82"/>
      <c r="BF196" s="82"/>
      <c r="BG196" s="82"/>
      <c r="BH196" s="82"/>
      <c r="BI196" s="82"/>
      <c r="BJ196" s="82"/>
      <c r="BK196" s="82"/>
      <c r="BL196" s="82"/>
      <c r="BM196" s="82"/>
      <c r="BN196" s="82"/>
      <c r="BO196" s="82"/>
      <c r="BP196" s="82"/>
      <c r="BQ196" s="82"/>
      <c r="BR196" s="82"/>
      <c r="BS196" s="82"/>
      <c r="BT196" s="82"/>
      <c r="BU196" s="82"/>
      <c r="BV196" s="82"/>
      <c r="BW196" s="82"/>
      <c r="BX196" s="82"/>
      <c r="BY196" s="82"/>
      <c r="BZ196" s="82"/>
      <c r="CA196" s="82"/>
      <c r="CB196" s="82"/>
      <c r="CC196" s="82"/>
      <c r="CD196" s="82"/>
      <c r="CE196" s="82"/>
      <c r="CF196" s="82"/>
      <c r="CG196" s="82"/>
      <c r="CH196" s="82"/>
      <c r="CI196" s="82"/>
      <c r="CJ196" s="82"/>
      <c r="CK196" s="82"/>
      <c r="CL196" s="82"/>
      <c r="CM196" s="82"/>
      <c r="CN196" s="82"/>
      <c r="CO196" s="82"/>
      <c r="CP196" s="82"/>
      <c r="CQ196" s="82"/>
      <c r="CR196" s="82"/>
      <c r="CS196" s="82"/>
      <c r="CT196" s="82"/>
      <c r="CU196" s="82"/>
      <c r="CV196" s="82"/>
      <c r="CW196" s="82"/>
      <c r="CX196" s="82"/>
      <c r="CY196" s="82"/>
      <c r="CZ196" s="82"/>
      <c r="DA196" s="82"/>
      <c r="DB196" s="82"/>
      <c r="DC196" s="82"/>
      <c r="DD196" s="82"/>
      <c r="DE196" s="82"/>
      <c r="DF196" s="82"/>
      <c r="DG196" s="82"/>
      <c r="DH196" s="82"/>
      <c r="DI196" s="82"/>
      <c r="DJ196" s="82"/>
      <c r="DK196" s="82"/>
      <c r="DL196" s="82"/>
      <c r="DM196" s="82"/>
      <c r="DN196" s="82"/>
      <c r="DO196" s="82"/>
      <c r="DP196" s="82"/>
      <c r="DQ196" s="82"/>
      <c r="DR196" s="82"/>
      <c r="DS196" s="82"/>
      <c r="DT196" s="82"/>
      <c r="DU196" s="82"/>
      <c r="DV196" s="82"/>
      <c r="DW196" s="82"/>
      <c r="DX196" s="82"/>
      <c r="DY196" s="82"/>
      <c r="DZ196" s="82"/>
      <c r="EA196" s="82"/>
      <c r="EB196" s="82"/>
      <c r="EC196" s="82"/>
      <c r="ED196" s="82"/>
      <c r="EE196" s="82"/>
      <c r="EF196" s="82"/>
      <c r="EG196" s="82"/>
      <c r="EH196" s="82"/>
      <c r="EI196" s="82"/>
      <c r="EJ196" s="82"/>
      <c r="EK196" s="82"/>
      <c r="EL196" s="82"/>
      <c r="EM196" s="82"/>
      <c r="EN196" s="82"/>
      <c r="EO196" s="82"/>
      <c r="EP196" s="82"/>
      <c r="EQ196" s="82"/>
      <c r="ER196" s="82"/>
      <c r="ES196" s="82"/>
      <c r="ET196" s="82"/>
      <c r="EU196" s="82"/>
      <c r="EV196" s="82"/>
      <c r="EW196" s="82"/>
      <c r="EX196" s="82"/>
      <c r="EY196" s="82"/>
      <c r="EZ196" s="82"/>
      <c r="FA196" s="82"/>
      <c r="FB196" s="82"/>
      <c r="FC196" s="82"/>
      <c r="FD196" s="82"/>
      <c r="FE196" s="82"/>
      <c r="FF196" s="82"/>
      <c r="FG196" s="82"/>
      <c r="FH196" s="82"/>
      <c r="FI196" s="82"/>
      <c r="FJ196" s="82"/>
      <c r="FK196" s="82"/>
      <c r="FL196" s="82"/>
      <c r="FM196" s="82"/>
      <c r="FN196" s="82"/>
      <c r="FO196" s="82"/>
      <c r="FP196" s="82"/>
      <c r="FQ196" s="82"/>
      <c r="FR196" s="82"/>
      <c r="FS196" s="82"/>
      <c r="FT196" s="82"/>
      <c r="FU196" s="82"/>
      <c r="FV196" s="82"/>
      <c r="FW196" s="82"/>
      <c r="FX196" s="82"/>
      <c r="FY196" s="82"/>
      <c r="FZ196" s="82"/>
      <c r="GA196" s="82"/>
      <c r="GB196" s="82"/>
      <c r="GC196" s="82"/>
      <c r="GD196" s="82"/>
      <c r="GE196" s="82"/>
      <c r="GF196" s="82"/>
      <c r="GG196" s="82"/>
      <c r="GH196" s="82"/>
      <c r="GI196" s="82"/>
      <c r="GJ196" s="82"/>
      <c r="GK196" s="82"/>
      <c r="GL196" s="82"/>
      <c r="GM196" s="82"/>
      <c r="GN196" s="82"/>
      <c r="GO196" s="82"/>
      <c r="GP196" s="82"/>
      <c r="GQ196" s="82"/>
      <c r="GR196" s="82"/>
      <c r="GS196" s="82"/>
      <c r="GT196" s="82"/>
      <c r="GU196" s="82"/>
      <c r="GV196" s="82"/>
      <c r="GW196" s="82"/>
      <c r="GX196" s="82"/>
      <c r="GY196" s="82"/>
      <c r="GZ196" s="82"/>
      <c r="HA196" s="82"/>
      <c r="HB196" s="82"/>
      <c r="HC196" s="82"/>
      <c r="HD196" s="82"/>
      <c r="HE196" s="82"/>
      <c r="HF196" s="82"/>
      <c r="HG196" s="82"/>
      <c r="HH196" s="82"/>
      <c r="HI196" s="82"/>
      <c r="HJ196" s="82"/>
      <c r="HK196" s="82"/>
      <c r="HL196" s="82"/>
      <c r="HM196" s="82"/>
      <c r="HN196" s="82"/>
      <c r="HO196" s="82"/>
      <c r="HP196" s="82"/>
      <c r="HQ196" s="82"/>
      <c r="HR196" s="82"/>
      <c r="HS196" s="82"/>
      <c r="HT196" s="82"/>
      <c r="HU196" s="82"/>
      <c r="HV196" s="82"/>
      <c r="HW196" s="82"/>
      <c r="HX196" s="82"/>
      <c r="HY196" s="82"/>
      <c r="HZ196" s="82"/>
      <c r="IA196" s="82"/>
      <c r="IB196" s="82"/>
      <c r="IC196" s="82"/>
      <c r="ID196" s="82"/>
      <c r="IE196" s="82"/>
      <c r="IF196" s="82"/>
      <c r="IG196" s="82"/>
      <c r="IH196" s="82"/>
      <c r="II196" s="82"/>
    </row>
    <row r="197" spans="1:244" x14ac:dyDescent="0.2">
      <c r="A197" s="33" t="s">
        <v>40</v>
      </c>
      <c r="B197" s="10" t="s">
        <v>18</v>
      </c>
      <c r="C197" s="18"/>
      <c r="D197" s="3" t="s">
        <v>64</v>
      </c>
      <c r="E197" s="99">
        <v>914</v>
      </c>
      <c r="F197" s="2">
        <f t="shared" si="16"/>
        <v>0</v>
      </c>
    </row>
    <row r="198" spans="1:244" s="82" customFormat="1" x14ac:dyDescent="0.2">
      <c r="A198" s="33" t="s">
        <v>222</v>
      </c>
      <c r="B198" s="10" t="s">
        <v>20</v>
      </c>
      <c r="C198" s="18"/>
      <c r="D198" s="3" t="s">
        <v>64</v>
      </c>
      <c r="E198" s="99">
        <v>141</v>
      </c>
      <c r="F198" s="2">
        <f>C198*E198</f>
        <v>0</v>
      </c>
      <c r="G198" s="79"/>
      <c r="H198" s="79"/>
      <c r="I198" s="79"/>
      <c r="J198" s="79"/>
      <c r="K198" s="79"/>
      <c r="L198" s="79"/>
      <c r="M198" s="79"/>
      <c r="N198" s="79"/>
      <c r="O198" s="79"/>
      <c r="P198" s="79"/>
      <c r="Q198" s="79"/>
      <c r="R198" s="79"/>
      <c r="S198" s="79"/>
      <c r="T198" s="79"/>
      <c r="U198" s="79"/>
      <c r="V198" s="79"/>
      <c r="W198" s="79"/>
      <c r="X198" s="79"/>
      <c r="Y198" s="79"/>
      <c r="Z198" s="79"/>
      <c r="AA198" s="79"/>
      <c r="AB198" s="79"/>
      <c r="AC198" s="79"/>
      <c r="AD198" s="79"/>
      <c r="AE198" s="79"/>
      <c r="AF198" s="79"/>
      <c r="AG198" s="79"/>
      <c r="AH198" s="79"/>
      <c r="AI198" s="79"/>
      <c r="AJ198" s="79"/>
      <c r="AK198" s="79"/>
      <c r="AL198" s="79"/>
      <c r="AM198" s="79"/>
      <c r="AN198" s="79"/>
      <c r="AO198" s="79"/>
      <c r="AP198" s="79"/>
      <c r="AQ198" s="79"/>
      <c r="AR198" s="79"/>
      <c r="AS198" s="79"/>
      <c r="AT198" s="79"/>
      <c r="AU198" s="79"/>
      <c r="AV198" s="79"/>
      <c r="AW198" s="79"/>
      <c r="AX198" s="79"/>
      <c r="AY198" s="79"/>
      <c r="AZ198" s="79"/>
      <c r="BA198" s="79"/>
      <c r="BB198" s="79"/>
      <c r="BC198" s="79"/>
      <c r="BD198" s="79"/>
      <c r="BE198" s="79"/>
      <c r="BF198" s="79"/>
      <c r="BG198" s="79"/>
      <c r="BH198" s="79"/>
      <c r="BI198" s="79"/>
      <c r="BJ198" s="79"/>
      <c r="BK198" s="79"/>
      <c r="BL198" s="79"/>
      <c r="BM198" s="79"/>
      <c r="BN198" s="79"/>
      <c r="BO198" s="79"/>
      <c r="BP198" s="79"/>
      <c r="BQ198" s="79"/>
      <c r="BR198" s="79"/>
      <c r="BS198" s="79"/>
      <c r="BT198" s="79"/>
      <c r="BU198" s="79"/>
      <c r="BV198" s="79"/>
      <c r="BW198" s="79"/>
      <c r="BX198" s="79"/>
      <c r="BY198" s="79"/>
      <c r="BZ198" s="79"/>
      <c r="CA198" s="79"/>
      <c r="CB198" s="79"/>
      <c r="CC198" s="79"/>
      <c r="CD198" s="79"/>
      <c r="CE198" s="79"/>
      <c r="CF198" s="79"/>
      <c r="CG198" s="79"/>
      <c r="CH198" s="79"/>
      <c r="CI198" s="79"/>
      <c r="CJ198" s="79"/>
      <c r="CK198" s="79"/>
      <c r="CL198" s="79"/>
      <c r="CM198" s="79"/>
      <c r="CN198" s="79"/>
      <c r="CO198" s="79"/>
      <c r="CP198" s="79"/>
      <c r="CQ198" s="79"/>
      <c r="CR198" s="79"/>
      <c r="CS198" s="79"/>
      <c r="CT198" s="79"/>
      <c r="CU198" s="79"/>
      <c r="CV198" s="79"/>
      <c r="CW198" s="79"/>
      <c r="CX198" s="79"/>
      <c r="CY198" s="79"/>
      <c r="CZ198" s="79"/>
      <c r="DA198" s="79"/>
      <c r="DB198" s="79"/>
      <c r="DC198" s="79"/>
      <c r="DD198" s="79"/>
      <c r="DE198" s="79"/>
      <c r="DF198" s="79"/>
      <c r="DG198" s="79"/>
      <c r="DH198" s="79"/>
      <c r="DI198" s="79"/>
      <c r="DJ198" s="79"/>
      <c r="DK198" s="79"/>
      <c r="DL198" s="79"/>
      <c r="DM198" s="79"/>
      <c r="DN198" s="79"/>
      <c r="DO198" s="79"/>
      <c r="DP198" s="79"/>
      <c r="DQ198" s="79"/>
      <c r="DR198" s="79"/>
      <c r="DS198" s="79"/>
      <c r="DT198" s="79"/>
      <c r="DU198" s="79"/>
      <c r="DV198" s="79"/>
      <c r="DW198" s="79"/>
      <c r="DX198" s="79"/>
      <c r="DY198" s="79"/>
      <c r="DZ198" s="79"/>
      <c r="EA198" s="79"/>
      <c r="EB198" s="79"/>
      <c r="EC198" s="79"/>
      <c r="ED198" s="79"/>
      <c r="EE198" s="79"/>
      <c r="EF198" s="79"/>
      <c r="EG198" s="79"/>
      <c r="EH198" s="79"/>
      <c r="EI198" s="79"/>
      <c r="EJ198" s="79"/>
      <c r="EK198" s="79"/>
      <c r="EL198" s="79"/>
      <c r="EM198" s="79"/>
      <c r="EN198" s="79"/>
      <c r="EO198" s="79"/>
      <c r="EP198" s="79"/>
      <c r="EQ198" s="79"/>
      <c r="ER198" s="79"/>
      <c r="ES198" s="79"/>
      <c r="ET198" s="79"/>
      <c r="EU198" s="79"/>
      <c r="EV198" s="79"/>
      <c r="EW198" s="79"/>
      <c r="EX198" s="79"/>
      <c r="EY198" s="79"/>
      <c r="EZ198" s="79"/>
      <c r="FA198" s="79"/>
      <c r="FB198" s="79"/>
      <c r="FC198" s="79"/>
      <c r="FD198" s="79"/>
      <c r="FE198" s="79"/>
      <c r="FF198" s="79"/>
      <c r="FG198" s="79"/>
      <c r="FH198" s="79"/>
      <c r="FI198" s="79"/>
      <c r="FJ198" s="79"/>
      <c r="FK198" s="79"/>
      <c r="FL198" s="79"/>
      <c r="FM198" s="79"/>
      <c r="FN198" s="79"/>
      <c r="FO198" s="79"/>
      <c r="FP198" s="79"/>
      <c r="FQ198" s="79"/>
      <c r="FR198" s="79"/>
      <c r="FS198" s="79"/>
      <c r="FT198" s="79"/>
      <c r="FU198" s="79"/>
      <c r="FV198" s="79"/>
      <c r="FW198" s="79"/>
      <c r="FX198" s="79"/>
      <c r="FY198" s="79"/>
      <c r="FZ198" s="79"/>
      <c r="GA198" s="79"/>
      <c r="GB198" s="79"/>
      <c r="GC198" s="79"/>
      <c r="GD198" s="79"/>
      <c r="GE198" s="79"/>
      <c r="GF198" s="79"/>
      <c r="GG198" s="79"/>
      <c r="GH198" s="79"/>
      <c r="GI198" s="79"/>
      <c r="GJ198" s="79"/>
      <c r="GK198" s="79"/>
      <c r="GL198" s="79"/>
      <c r="GM198" s="79"/>
      <c r="GN198" s="79"/>
      <c r="GO198" s="79"/>
      <c r="GP198" s="79"/>
      <c r="GQ198" s="79"/>
      <c r="GR198" s="79"/>
      <c r="GS198" s="79"/>
      <c r="GT198" s="79"/>
      <c r="GU198" s="79"/>
      <c r="GV198" s="79"/>
      <c r="GW198" s="79"/>
      <c r="GX198" s="79"/>
      <c r="GY198" s="79"/>
      <c r="GZ198" s="79"/>
      <c r="HA198" s="79"/>
      <c r="HB198" s="79"/>
      <c r="HC198" s="79"/>
      <c r="HD198" s="79"/>
      <c r="HE198" s="79"/>
      <c r="HF198" s="79"/>
      <c r="HG198" s="79"/>
      <c r="HH198" s="79"/>
      <c r="HI198" s="79"/>
      <c r="HJ198" s="79"/>
      <c r="HK198" s="79"/>
      <c r="HL198" s="79"/>
      <c r="HM198" s="79"/>
      <c r="HN198" s="79"/>
      <c r="HO198" s="79"/>
      <c r="HP198" s="79"/>
      <c r="HQ198" s="79"/>
      <c r="HR198" s="79"/>
      <c r="HS198" s="79"/>
      <c r="HT198" s="79"/>
      <c r="HU198" s="79"/>
      <c r="HV198" s="79"/>
      <c r="HW198" s="79"/>
      <c r="HX198" s="79"/>
      <c r="HY198" s="79"/>
      <c r="HZ198" s="79"/>
      <c r="IA198" s="79"/>
      <c r="IB198" s="79"/>
      <c r="IC198" s="79"/>
      <c r="ID198" s="79"/>
      <c r="IE198" s="79"/>
      <c r="IF198" s="79"/>
      <c r="IG198" s="79"/>
      <c r="IH198" s="79"/>
      <c r="II198" s="79"/>
      <c r="IJ198" s="79"/>
    </row>
    <row r="199" spans="1:244" s="82" customFormat="1" x14ac:dyDescent="0.2">
      <c r="A199" s="33" t="s">
        <v>337</v>
      </c>
      <c r="B199" s="10" t="s">
        <v>19</v>
      </c>
      <c r="C199" s="18"/>
      <c r="D199" s="3" t="s">
        <v>64</v>
      </c>
      <c r="E199" s="99">
        <v>972</v>
      </c>
      <c r="F199" s="2">
        <f t="shared" si="16"/>
        <v>0</v>
      </c>
      <c r="G199" s="79"/>
      <c r="H199" s="79"/>
      <c r="I199" s="79"/>
      <c r="J199" s="79"/>
      <c r="K199" s="79"/>
      <c r="L199" s="79"/>
      <c r="M199" s="79"/>
      <c r="N199" s="79"/>
      <c r="O199" s="79"/>
      <c r="P199" s="79"/>
      <c r="Q199" s="79"/>
      <c r="R199" s="79"/>
      <c r="S199" s="79"/>
      <c r="T199" s="79"/>
      <c r="U199" s="79"/>
      <c r="V199" s="79"/>
      <c r="W199" s="79"/>
      <c r="X199" s="79"/>
      <c r="Y199" s="79"/>
      <c r="Z199" s="79"/>
      <c r="AA199" s="79"/>
      <c r="AB199" s="79"/>
      <c r="AC199" s="79"/>
      <c r="AD199" s="79"/>
      <c r="AE199" s="79"/>
      <c r="AF199" s="79"/>
      <c r="AG199" s="79"/>
      <c r="AH199" s="79"/>
      <c r="AI199" s="79"/>
      <c r="AJ199" s="79"/>
      <c r="AK199" s="79"/>
      <c r="AL199" s="79"/>
      <c r="AM199" s="79"/>
      <c r="AN199" s="79"/>
      <c r="AO199" s="79"/>
      <c r="AP199" s="79"/>
      <c r="AQ199" s="79"/>
      <c r="AR199" s="79"/>
      <c r="AS199" s="79"/>
      <c r="AT199" s="79"/>
      <c r="AU199" s="79"/>
      <c r="AV199" s="79"/>
      <c r="AW199" s="79"/>
      <c r="AX199" s="79"/>
      <c r="AY199" s="79"/>
      <c r="AZ199" s="79"/>
      <c r="BA199" s="79"/>
      <c r="BB199" s="79"/>
      <c r="BC199" s="79"/>
      <c r="BD199" s="79"/>
      <c r="BE199" s="79"/>
      <c r="BF199" s="79"/>
      <c r="BG199" s="79"/>
      <c r="BH199" s="79"/>
      <c r="BI199" s="79"/>
      <c r="BJ199" s="79"/>
      <c r="BK199" s="79"/>
      <c r="BL199" s="79"/>
      <c r="BM199" s="79"/>
      <c r="BN199" s="79"/>
      <c r="BO199" s="79"/>
      <c r="BP199" s="79"/>
      <c r="BQ199" s="79"/>
      <c r="BR199" s="79"/>
      <c r="BS199" s="79"/>
      <c r="BT199" s="79"/>
      <c r="BU199" s="79"/>
      <c r="BV199" s="79"/>
      <c r="BW199" s="79"/>
      <c r="BX199" s="79"/>
      <c r="BY199" s="79"/>
      <c r="BZ199" s="79"/>
      <c r="CA199" s="79"/>
      <c r="CB199" s="79"/>
      <c r="CC199" s="79"/>
      <c r="CD199" s="79"/>
      <c r="CE199" s="79"/>
      <c r="CF199" s="79"/>
      <c r="CG199" s="79"/>
      <c r="CH199" s="79"/>
      <c r="CI199" s="79"/>
      <c r="CJ199" s="79"/>
      <c r="CK199" s="79"/>
      <c r="CL199" s="79"/>
      <c r="CM199" s="79"/>
      <c r="CN199" s="79"/>
      <c r="CO199" s="79"/>
      <c r="CP199" s="79"/>
      <c r="CQ199" s="79"/>
      <c r="CR199" s="79"/>
      <c r="CS199" s="79"/>
      <c r="CT199" s="79"/>
      <c r="CU199" s="79"/>
      <c r="CV199" s="79"/>
      <c r="CW199" s="79"/>
      <c r="CX199" s="79"/>
      <c r="CY199" s="79"/>
      <c r="CZ199" s="79"/>
      <c r="DA199" s="79"/>
      <c r="DB199" s="79"/>
      <c r="DC199" s="79"/>
      <c r="DD199" s="79"/>
      <c r="DE199" s="79"/>
      <c r="DF199" s="79"/>
      <c r="DG199" s="79"/>
      <c r="DH199" s="79"/>
      <c r="DI199" s="79"/>
      <c r="DJ199" s="79"/>
      <c r="DK199" s="79"/>
      <c r="DL199" s="79"/>
      <c r="DM199" s="79"/>
      <c r="DN199" s="79"/>
      <c r="DO199" s="79"/>
      <c r="DP199" s="79"/>
      <c r="DQ199" s="79"/>
      <c r="DR199" s="79"/>
      <c r="DS199" s="79"/>
      <c r="DT199" s="79"/>
      <c r="DU199" s="79"/>
      <c r="DV199" s="79"/>
      <c r="DW199" s="79"/>
      <c r="DX199" s="79"/>
      <c r="DY199" s="79"/>
      <c r="DZ199" s="79"/>
      <c r="EA199" s="79"/>
      <c r="EB199" s="79"/>
      <c r="EC199" s="79"/>
      <c r="ED199" s="79"/>
      <c r="EE199" s="79"/>
      <c r="EF199" s="79"/>
      <c r="EG199" s="79"/>
      <c r="EH199" s="79"/>
      <c r="EI199" s="79"/>
      <c r="EJ199" s="79"/>
      <c r="EK199" s="79"/>
      <c r="EL199" s="79"/>
      <c r="EM199" s="79"/>
      <c r="EN199" s="79"/>
      <c r="EO199" s="79"/>
      <c r="EP199" s="79"/>
      <c r="EQ199" s="79"/>
      <c r="ER199" s="79"/>
      <c r="ES199" s="79"/>
      <c r="ET199" s="79"/>
      <c r="EU199" s="79"/>
      <c r="EV199" s="79"/>
      <c r="EW199" s="79"/>
      <c r="EX199" s="79"/>
      <c r="EY199" s="79"/>
      <c r="EZ199" s="79"/>
      <c r="FA199" s="79"/>
      <c r="FB199" s="79"/>
      <c r="FC199" s="79"/>
      <c r="FD199" s="79"/>
      <c r="FE199" s="79"/>
      <c r="FF199" s="79"/>
      <c r="FG199" s="79"/>
      <c r="FH199" s="79"/>
      <c r="FI199" s="79"/>
      <c r="FJ199" s="79"/>
      <c r="FK199" s="79"/>
      <c r="FL199" s="79"/>
      <c r="FM199" s="79"/>
      <c r="FN199" s="79"/>
      <c r="FO199" s="79"/>
      <c r="FP199" s="79"/>
      <c r="FQ199" s="79"/>
      <c r="FR199" s="79"/>
      <c r="FS199" s="79"/>
      <c r="FT199" s="79"/>
      <c r="FU199" s="79"/>
      <c r="FV199" s="79"/>
      <c r="FW199" s="79"/>
      <c r="FX199" s="79"/>
      <c r="FY199" s="79"/>
      <c r="FZ199" s="79"/>
      <c r="GA199" s="79"/>
      <c r="GB199" s="79"/>
      <c r="GC199" s="79"/>
      <c r="GD199" s="79"/>
      <c r="GE199" s="79"/>
      <c r="GF199" s="79"/>
      <c r="GG199" s="79"/>
      <c r="GH199" s="79"/>
      <c r="GI199" s="79"/>
      <c r="GJ199" s="79"/>
      <c r="GK199" s="79"/>
      <c r="GL199" s="79"/>
      <c r="GM199" s="79"/>
      <c r="GN199" s="79"/>
      <c r="GO199" s="79"/>
      <c r="GP199" s="79"/>
      <c r="GQ199" s="79"/>
      <c r="GR199" s="79"/>
      <c r="GS199" s="79"/>
      <c r="GT199" s="79"/>
      <c r="GU199" s="79"/>
      <c r="GV199" s="79"/>
      <c r="GW199" s="79"/>
      <c r="GX199" s="79"/>
      <c r="GY199" s="79"/>
      <c r="GZ199" s="79"/>
      <c r="HA199" s="79"/>
      <c r="HB199" s="79"/>
      <c r="HC199" s="79"/>
      <c r="HD199" s="79"/>
      <c r="HE199" s="79"/>
      <c r="HF199" s="79"/>
      <c r="HG199" s="79"/>
      <c r="HH199" s="79"/>
      <c r="HI199" s="79"/>
      <c r="HJ199" s="79"/>
      <c r="HK199" s="79"/>
      <c r="HL199" s="79"/>
      <c r="HM199" s="79"/>
      <c r="HN199" s="79"/>
      <c r="HO199" s="79"/>
      <c r="HP199" s="79"/>
      <c r="HQ199" s="79"/>
      <c r="HR199" s="79"/>
      <c r="HS199" s="79"/>
      <c r="HT199" s="79"/>
      <c r="HU199" s="79"/>
      <c r="HV199" s="79"/>
      <c r="HW199" s="79"/>
      <c r="HX199" s="79"/>
      <c r="HY199" s="79"/>
      <c r="HZ199" s="79"/>
      <c r="IA199" s="79"/>
      <c r="IB199" s="79"/>
      <c r="IC199" s="79"/>
      <c r="ID199" s="79"/>
      <c r="IE199" s="79"/>
      <c r="IF199" s="79"/>
      <c r="IG199" s="79"/>
      <c r="IH199" s="79"/>
      <c r="II199" s="79"/>
    </row>
    <row r="200" spans="1:244" s="82" customFormat="1" ht="25.5" x14ac:dyDescent="0.2">
      <c r="A200" s="33" t="s">
        <v>229</v>
      </c>
      <c r="B200" s="10" t="s">
        <v>21</v>
      </c>
      <c r="C200" s="18"/>
      <c r="D200" s="3" t="s">
        <v>64</v>
      </c>
      <c r="E200" s="99">
        <v>614</v>
      </c>
      <c r="F200" s="2">
        <f t="shared" si="16"/>
        <v>0</v>
      </c>
      <c r="G200" s="79"/>
      <c r="H200" s="79"/>
      <c r="I200" s="79"/>
      <c r="J200" s="79"/>
      <c r="K200" s="79"/>
      <c r="L200" s="79"/>
      <c r="M200" s="79"/>
      <c r="N200" s="79"/>
      <c r="O200" s="79"/>
      <c r="P200" s="79"/>
      <c r="Q200" s="79"/>
      <c r="R200" s="79"/>
      <c r="S200" s="79"/>
      <c r="T200" s="79"/>
      <c r="U200" s="79"/>
      <c r="V200" s="79"/>
      <c r="W200" s="79"/>
      <c r="X200" s="79"/>
      <c r="Y200" s="79"/>
      <c r="Z200" s="79"/>
      <c r="AA200" s="79"/>
      <c r="AB200" s="79"/>
      <c r="AC200" s="79"/>
      <c r="AD200" s="79"/>
      <c r="AE200" s="79"/>
      <c r="AF200" s="79"/>
      <c r="AG200" s="79"/>
      <c r="AH200" s="79"/>
      <c r="AI200" s="79"/>
      <c r="AJ200" s="79"/>
      <c r="AK200" s="79"/>
      <c r="AL200" s="79"/>
      <c r="AM200" s="79"/>
      <c r="AN200" s="79"/>
      <c r="AO200" s="79"/>
      <c r="AP200" s="79"/>
      <c r="AQ200" s="79"/>
      <c r="AR200" s="79"/>
      <c r="AS200" s="79"/>
      <c r="AT200" s="79"/>
      <c r="AU200" s="79"/>
      <c r="AV200" s="79"/>
      <c r="AW200" s="79"/>
      <c r="AX200" s="79"/>
      <c r="AY200" s="79"/>
      <c r="AZ200" s="79"/>
      <c r="BA200" s="79"/>
      <c r="BB200" s="79"/>
      <c r="BC200" s="79"/>
      <c r="BD200" s="79"/>
      <c r="BE200" s="79"/>
      <c r="BF200" s="79"/>
      <c r="BG200" s="79"/>
      <c r="BH200" s="79"/>
      <c r="BI200" s="79"/>
      <c r="BJ200" s="79"/>
      <c r="BK200" s="79"/>
      <c r="BL200" s="79"/>
      <c r="BM200" s="79"/>
      <c r="BN200" s="79"/>
      <c r="BO200" s="79"/>
      <c r="BP200" s="79"/>
      <c r="BQ200" s="79"/>
      <c r="BR200" s="79"/>
      <c r="BS200" s="79"/>
      <c r="BT200" s="79"/>
      <c r="BU200" s="79"/>
      <c r="BV200" s="79"/>
      <c r="BW200" s="79"/>
      <c r="BX200" s="79"/>
      <c r="BY200" s="79"/>
      <c r="BZ200" s="79"/>
      <c r="CA200" s="79"/>
      <c r="CB200" s="79"/>
      <c r="CC200" s="79"/>
      <c r="CD200" s="79"/>
      <c r="CE200" s="79"/>
      <c r="CF200" s="79"/>
      <c r="CG200" s="79"/>
      <c r="CH200" s="79"/>
      <c r="CI200" s="79"/>
      <c r="CJ200" s="79"/>
      <c r="CK200" s="79"/>
      <c r="CL200" s="79"/>
      <c r="CM200" s="79"/>
      <c r="CN200" s="79"/>
      <c r="CO200" s="79"/>
      <c r="CP200" s="79"/>
      <c r="CQ200" s="79"/>
      <c r="CR200" s="79"/>
      <c r="CS200" s="79"/>
      <c r="CT200" s="79"/>
      <c r="CU200" s="79"/>
      <c r="CV200" s="79"/>
      <c r="CW200" s="79"/>
      <c r="CX200" s="79"/>
      <c r="CY200" s="79"/>
      <c r="CZ200" s="79"/>
      <c r="DA200" s="79"/>
      <c r="DB200" s="79"/>
      <c r="DC200" s="79"/>
      <c r="DD200" s="79"/>
      <c r="DE200" s="79"/>
      <c r="DF200" s="79"/>
      <c r="DG200" s="79"/>
      <c r="DH200" s="79"/>
      <c r="DI200" s="79"/>
      <c r="DJ200" s="79"/>
      <c r="DK200" s="79"/>
      <c r="DL200" s="79"/>
      <c r="DM200" s="79"/>
      <c r="DN200" s="79"/>
      <c r="DO200" s="79"/>
      <c r="DP200" s="79"/>
      <c r="DQ200" s="79"/>
      <c r="DR200" s="79"/>
      <c r="DS200" s="79"/>
      <c r="DT200" s="79"/>
      <c r="DU200" s="79"/>
      <c r="DV200" s="79"/>
      <c r="DW200" s="79"/>
      <c r="DX200" s="79"/>
      <c r="DY200" s="79"/>
      <c r="DZ200" s="79"/>
      <c r="EA200" s="79"/>
      <c r="EB200" s="79"/>
      <c r="EC200" s="79"/>
      <c r="ED200" s="79"/>
      <c r="EE200" s="79"/>
      <c r="EF200" s="79"/>
      <c r="EG200" s="79"/>
      <c r="EH200" s="79"/>
      <c r="EI200" s="79"/>
      <c r="EJ200" s="79"/>
      <c r="EK200" s="79"/>
      <c r="EL200" s="79"/>
      <c r="EM200" s="79"/>
      <c r="EN200" s="79"/>
      <c r="EO200" s="79"/>
      <c r="EP200" s="79"/>
      <c r="EQ200" s="79"/>
      <c r="ER200" s="79"/>
      <c r="ES200" s="79"/>
      <c r="ET200" s="79"/>
      <c r="EU200" s="79"/>
      <c r="EV200" s="79"/>
      <c r="EW200" s="79"/>
      <c r="EX200" s="79"/>
      <c r="EY200" s="79"/>
      <c r="EZ200" s="79"/>
      <c r="FA200" s="79"/>
      <c r="FB200" s="79"/>
      <c r="FC200" s="79"/>
      <c r="FD200" s="79"/>
      <c r="FE200" s="79"/>
      <c r="FF200" s="79"/>
      <c r="FG200" s="79"/>
      <c r="FH200" s="79"/>
      <c r="FI200" s="79"/>
      <c r="FJ200" s="79"/>
      <c r="FK200" s="79"/>
      <c r="FL200" s="79"/>
      <c r="FM200" s="79"/>
      <c r="FN200" s="79"/>
      <c r="FO200" s="79"/>
      <c r="FP200" s="79"/>
      <c r="FQ200" s="79"/>
      <c r="FR200" s="79"/>
      <c r="FS200" s="79"/>
      <c r="FT200" s="79"/>
      <c r="FU200" s="79"/>
      <c r="FV200" s="79"/>
      <c r="FW200" s="79"/>
      <c r="FX200" s="79"/>
      <c r="FY200" s="79"/>
      <c r="FZ200" s="79"/>
      <c r="GA200" s="79"/>
      <c r="GB200" s="79"/>
      <c r="GC200" s="79"/>
      <c r="GD200" s="79"/>
      <c r="GE200" s="79"/>
      <c r="GF200" s="79"/>
      <c r="GG200" s="79"/>
      <c r="GH200" s="79"/>
      <c r="GI200" s="79"/>
      <c r="GJ200" s="79"/>
      <c r="GK200" s="79"/>
      <c r="GL200" s="79"/>
      <c r="GM200" s="79"/>
      <c r="GN200" s="79"/>
      <c r="GO200" s="79"/>
      <c r="GP200" s="79"/>
      <c r="GQ200" s="79"/>
      <c r="GR200" s="79"/>
      <c r="GS200" s="79"/>
      <c r="GT200" s="79"/>
      <c r="GU200" s="79"/>
      <c r="GV200" s="79"/>
      <c r="GW200" s="79"/>
      <c r="GX200" s="79"/>
      <c r="GY200" s="79"/>
      <c r="GZ200" s="79"/>
      <c r="HA200" s="79"/>
      <c r="HB200" s="79"/>
      <c r="HC200" s="79"/>
      <c r="HD200" s="79"/>
      <c r="HE200" s="79"/>
      <c r="HF200" s="79"/>
      <c r="HG200" s="79"/>
      <c r="HH200" s="79"/>
      <c r="HI200" s="79"/>
      <c r="HJ200" s="79"/>
      <c r="HK200" s="79"/>
      <c r="HL200" s="79"/>
      <c r="HM200" s="79"/>
      <c r="HN200" s="79"/>
      <c r="HO200" s="79"/>
      <c r="HP200" s="79"/>
      <c r="HQ200" s="79"/>
      <c r="HR200" s="79"/>
      <c r="HS200" s="79"/>
      <c r="HT200" s="79"/>
      <c r="HU200" s="79"/>
      <c r="HV200" s="79"/>
      <c r="HW200" s="79"/>
      <c r="HX200" s="79"/>
      <c r="HY200" s="79"/>
      <c r="HZ200" s="79"/>
      <c r="IA200" s="79"/>
      <c r="IB200" s="79"/>
      <c r="IC200" s="79"/>
      <c r="ID200" s="79"/>
      <c r="IE200" s="79"/>
      <c r="IF200" s="79"/>
      <c r="IG200" s="79"/>
      <c r="IH200" s="79"/>
      <c r="II200" s="79"/>
    </row>
    <row r="201" spans="1:244" x14ac:dyDescent="0.2">
      <c r="A201" s="33" t="s">
        <v>338</v>
      </c>
      <c r="B201" s="10" t="s">
        <v>22</v>
      </c>
      <c r="C201" s="18"/>
      <c r="D201" s="3" t="s">
        <v>64</v>
      </c>
      <c r="E201" s="99">
        <v>600</v>
      </c>
      <c r="F201" s="2">
        <f t="shared" si="16"/>
        <v>0</v>
      </c>
      <c r="G201" s="82"/>
      <c r="H201" s="82"/>
      <c r="I201" s="82"/>
      <c r="J201" s="82"/>
      <c r="K201" s="82"/>
      <c r="L201" s="82"/>
      <c r="M201" s="82"/>
      <c r="N201" s="82"/>
      <c r="O201" s="82"/>
      <c r="P201" s="82"/>
      <c r="Q201" s="82"/>
      <c r="R201" s="82"/>
      <c r="S201" s="82"/>
      <c r="T201" s="82"/>
      <c r="U201" s="82"/>
      <c r="V201" s="82"/>
      <c r="W201" s="82"/>
      <c r="X201" s="82"/>
      <c r="Y201" s="82"/>
      <c r="Z201" s="82"/>
      <c r="AA201" s="82"/>
      <c r="AB201" s="82"/>
      <c r="AC201" s="82"/>
      <c r="AD201" s="82"/>
      <c r="AE201" s="82"/>
      <c r="AF201" s="82"/>
      <c r="AG201" s="82"/>
      <c r="AH201" s="82"/>
      <c r="AI201" s="82"/>
      <c r="AJ201" s="82"/>
      <c r="AK201" s="82"/>
      <c r="AL201" s="82"/>
      <c r="AM201" s="82"/>
      <c r="AN201" s="82"/>
      <c r="AO201" s="82"/>
      <c r="AP201" s="82"/>
      <c r="AQ201" s="82"/>
      <c r="AR201" s="82"/>
      <c r="AS201" s="82"/>
      <c r="AT201" s="82"/>
      <c r="AU201" s="82"/>
      <c r="AV201" s="82"/>
      <c r="AW201" s="82"/>
      <c r="AX201" s="82"/>
      <c r="AY201" s="82"/>
      <c r="AZ201" s="82"/>
      <c r="BA201" s="82"/>
      <c r="BB201" s="82"/>
      <c r="BC201" s="82"/>
      <c r="BD201" s="82"/>
      <c r="BE201" s="82"/>
      <c r="BF201" s="82"/>
      <c r="BG201" s="82"/>
      <c r="BH201" s="82"/>
      <c r="BI201" s="82"/>
      <c r="BJ201" s="82"/>
      <c r="BK201" s="82"/>
      <c r="BL201" s="82"/>
      <c r="BM201" s="82"/>
      <c r="BN201" s="82"/>
      <c r="BO201" s="82"/>
      <c r="BP201" s="82"/>
      <c r="BQ201" s="82"/>
      <c r="BR201" s="82"/>
      <c r="BS201" s="82"/>
      <c r="BT201" s="82"/>
      <c r="BU201" s="82"/>
      <c r="BV201" s="82"/>
      <c r="BW201" s="82"/>
      <c r="BX201" s="82"/>
      <c r="BY201" s="82"/>
      <c r="BZ201" s="82"/>
      <c r="CA201" s="82"/>
      <c r="CB201" s="82"/>
      <c r="CC201" s="82"/>
      <c r="CD201" s="82"/>
      <c r="CE201" s="82"/>
      <c r="CF201" s="82"/>
      <c r="CG201" s="82"/>
      <c r="CH201" s="82"/>
      <c r="CI201" s="82"/>
      <c r="CJ201" s="82"/>
      <c r="CK201" s="82"/>
      <c r="CL201" s="82"/>
      <c r="CM201" s="82"/>
      <c r="CN201" s="82"/>
      <c r="CO201" s="82"/>
      <c r="CP201" s="82"/>
      <c r="CQ201" s="82"/>
      <c r="CR201" s="82"/>
      <c r="CS201" s="82"/>
      <c r="CT201" s="82"/>
      <c r="CU201" s="82"/>
      <c r="CV201" s="82"/>
      <c r="CW201" s="82"/>
      <c r="CX201" s="82"/>
      <c r="CY201" s="82"/>
      <c r="CZ201" s="82"/>
      <c r="DA201" s="82"/>
      <c r="DB201" s="82"/>
      <c r="DC201" s="82"/>
      <c r="DD201" s="82"/>
      <c r="DE201" s="82"/>
      <c r="DF201" s="82"/>
      <c r="DG201" s="82"/>
      <c r="DH201" s="82"/>
      <c r="DI201" s="82"/>
      <c r="DJ201" s="82"/>
      <c r="DK201" s="82"/>
      <c r="DL201" s="82"/>
      <c r="DM201" s="82"/>
      <c r="DN201" s="82"/>
      <c r="DO201" s="82"/>
      <c r="DP201" s="82"/>
      <c r="DQ201" s="82"/>
      <c r="DR201" s="82"/>
      <c r="DS201" s="82"/>
      <c r="DT201" s="82"/>
      <c r="DU201" s="82"/>
      <c r="DV201" s="82"/>
      <c r="DW201" s="82"/>
      <c r="DX201" s="82"/>
      <c r="DY201" s="82"/>
      <c r="DZ201" s="82"/>
      <c r="EA201" s="82"/>
      <c r="EB201" s="82"/>
      <c r="EC201" s="82"/>
      <c r="ED201" s="82"/>
      <c r="EE201" s="82"/>
      <c r="EF201" s="82"/>
      <c r="EG201" s="82"/>
      <c r="EH201" s="82"/>
      <c r="EI201" s="82"/>
      <c r="EJ201" s="82"/>
      <c r="EK201" s="82"/>
      <c r="EL201" s="82"/>
      <c r="EM201" s="82"/>
      <c r="EN201" s="82"/>
      <c r="EO201" s="82"/>
      <c r="EP201" s="82"/>
      <c r="EQ201" s="82"/>
      <c r="ER201" s="82"/>
      <c r="ES201" s="82"/>
      <c r="ET201" s="82"/>
      <c r="EU201" s="82"/>
      <c r="EV201" s="82"/>
      <c r="EW201" s="82"/>
      <c r="EX201" s="82"/>
      <c r="EY201" s="82"/>
      <c r="EZ201" s="82"/>
      <c r="FA201" s="82"/>
      <c r="FB201" s="82"/>
      <c r="FC201" s="82"/>
      <c r="FD201" s="82"/>
      <c r="FE201" s="82"/>
      <c r="FF201" s="82"/>
      <c r="FG201" s="82"/>
      <c r="FH201" s="82"/>
      <c r="FI201" s="82"/>
      <c r="FJ201" s="82"/>
      <c r="FK201" s="82"/>
      <c r="FL201" s="82"/>
      <c r="FM201" s="82"/>
      <c r="FN201" s="82"/>
      <c r="FO201" s="82"/>
      <c r="FP201" s="82"/>
      <c r="FQ201" s="82"/>
      <c r="FR201" s="82"/>
      <c r="FS201" s="82"/>
      <c r="FT201" s="82"/>
      <c r="FU201" s="82"/>
      <c r="FV201" s="82"/>
      <c r="FW201" s="82"/>
      <c r="FX201" s="82"/>
      <c r="FY201" s="82"/>
      <c r="FZ201" s="82"/>
      <c r="GA201" s="82"/>
      <c r="GB201" s="82"/>
      <c r="GC201" s="82"/>
      <c r="GD201" s="82"/>
      <c r="GE201" s="82"/>
      <c r="GF201" s="82"/>
      <c r="GG201" s="82"/>
      <c r="GH201" s="82"/>
      <c r="GI201" s="82"/>
      <c r="GJ201" s="82"/>
      <c r="GK201" s="82"/>
      <c r="GL201" s="82"/>
      <c r="GM201" s="82"/>
      <c r="GN201" s="82"/>
      <c r="GO201" s="82"/>
      <c r="GP201" s="82"/>
      <c r="GQ201" s="82"/>
      <c r="GR201" s="82"/>
      <c r="GS201" s="82"/>
      <c r="GT201" s="82"/>
      <c r="GU201" s="82"/>
      <c r="GV201" s="82"/>
      <c r="GW201" s="82"/>
      <c r="GX201" s="82"/>
      <c r="GY201" s="82"/>
      <c r="GZ201" s="82"/>
      <c r="HA201" s="82"/>
      <c r="HB201" s="82"/>
      <c r="HC201" s="82"/>
      <c r="HD201" s="82"/>
      <c r="HE201" s="82"/>
      <c r="HF201" s="82"/>
      <c r="HG201" s="82"/>
      <c r="HH201" s="82"/>
      <c r="HI201" s="82"/>
      <c r="HJ201" s="82"/>
      <c r="HK201" s="82"/>
      <c r="HL201" s="82"/>
      <c r="HM201" s="82"/>
      <c r="HN201" s="82"/>
      <c r="HO201" s="82"/>
      <c r="HP201" s="82"/>
      <c r="HQ201" s="82"/>
      <c r="HR201" s="82"/>
      <c r="HS201" s="82"/>
      <c r="HT201" s="82"/>
      <c r="HU201" s="82"/>
      <c r="HV201" s="82"/>
      <c r="HW201" s="82"/>
      <c r="HX201" s="82"/>
      <c r="HY201" s="82"/>
      <c r="HZ201" s="82"/>
      <c r="IA201" s="82"/>
      <c r="IB201" s="82"/>
      <c r="IC201" s="82"/>
      <c r="ID201" s="82"/>
      <c r="IE201" s="82"/>
      <c r="IF201" s="82"/>
      <c r="IG201" s="82"/>
      <c r="IH201" s="82"/>
      <c r="II201" s="82"/>
    </row>
    <row r="202" spans="1:244" x14ac:dyDescent="0.2">
      <c r="A202" s="33" t="s">
        <v>339</v>
      </c>
      <c r="B202" s="10" t="s">
        <v>59</v>
      </c>
      <c r="C202" s="18"/>
      <c r="D202" s="3" t="s">
        <v>64</v>
      </c>
      <c r="E202" s="99">
        <v>550</v>
      </c>
      <c r="F202" s="2">
        <f t="shared" si="16"/>
        <v>0</v>
      </c>
      <c r="G202" s="82"/>
      <c r="H202" s="82"/>
      <c r="I202" s="82"/>
      <c r="J202" s="82"/>
      <c r="K202" s="82"/>
      <c r="L202" s="82"/>
      <c r="M202" s="82"/>
      <c r="N202" s="82"/>
      <c r="O202" s="82"/>
      <c r="P202" s="82"/>
      <c r="Q202" s="82"/>
      <c r="R202" s="82"/>
      <c r="S202" s="82"/>
      <c r="T202" s="82"/>
      <c r="U202" s="82"/>
      <c r="V202" s="82"/>
      <c r="W202" s="82"/>
      <c r="X202" s="82"/>
      <c r="Y202" s="82"/>
      <c r="Z202" s="82"/>
      <c r="AA202" s="82"/>
      <c r="AB202" s="82"/>
      <c r="AC202" s="82"/>
      <c r="AD202" s="82"/>
      <c r="AE202" s="82"/>
      <c r="AF202" s="82"/>
      <c r="AG202" s="82"/>
      <c r="AH202" s="82"/>
      <c r="AI202" s="82"/>
      <c r="AJ202" s="82"/>
      <c r="AK202" s="82"/>
      <c r="AL202" s="82"/>
      <c r="AM202" s="82"/>
      <c r="AN202" s="82"/>
      <c r="AO202" s="82"/>
      <c r="AP202" s="82"/>
      <c r="AQ202" s="82"/>
      <c r="AR202" s="82"/>
      <c r="AS202" s="82"/>
      <c r="AT202" s="82"/>
      <c r="AU202" s="82"/>
      <c r="AV202" s="82"/>
      <c r="AW202" s="82"/>
      <c r="AX202" s="82"/>
      <c r="AY202" s="82"/>
      <c r="AZ202" s="82"/>
      <c r="BA202" s="82"/>
      <c r="BB202" s="82"/>
      <c r="BC202" s="82"/>
      <c r="BD202" s="82"/>
      <c r="BE202" s="82"/>
      <c r="BF202" s="82"/>
      <c r="BG202" s="82"/>
      <c r="BH202" s="82"/>
      <c r="BI202" s="82"/>
      <c r="BJ202" s="82"/>
      <c r="BK202" s="82"/>
      <c r="BL202" s="82"/>
      <c r="BM202" s="82"/>
      <c r="BN202" s="82"/>
      <c r="BO202" s="82"/>
      <c r="BP202" s="82"/>
      <c r="BQ202" s="82"/>
      <c r="BR202" s="82"/>
      <c r="BS202" s="82"/>
      <c r="BT202" s="82"/>
      <c r="BU202" s="82"/>
      <c r="BV202" s="82"/>
      <c r="BW202" s="82"/>
      <c r="BX202" s="82"/>
      <c r="BY202" s="82"/>
      <c r="BZ202" s="82"/>
      <c r="CA202" s="82"/>
      <c r="CB202" s="82"/>
      <c r="CC202" s="82"/>
      <c r="CD202" s="82"/>
      <c r="CE202" s="82"/>
      <c r="CF202" s="82"/>
      <c r="CG202" s="82"/>
      <c r="CH202" s="82"/>
      <c r="CI202" s="82"/>
      <c r="CJ202" s="82"/>
      <c r="CK202" s="82"/>
      <c r="CL202" s="82"/>
      <c r="CM202" s="82"/>
      <c r="CN202" s="82"/>
      <c r="CO202" s="82"/>
      <c r="CP202" s="82"/>
      <c r="CQ202" s="82"/>
      <c r="CR202" s="82"/>
      <c r="CS202" s="82"/>
      <c r="CT202" s="82"/>
      <c r="CU202" s="82"/>
      <c r="CV202" s="82"/>
      <c r="CW202" s="82"/>
      <c r="CX202" s="82"/>
      <c r="CY202" s="82"/>
      <c r="CZ202" s="82"/>
      <c r="DA202" s="82"/>
      <c r="DB202" s="82"/>
      <c r="DC202" s="82"/>
      <c r="DD202" s="82"/>
      <c r="DE202" s="82"/>
      <c r="DF202" s="82"/>
      <c r="DG202" s="82"/>
      <c r="DH202" s="82"/>
      <c r="DI202" s="82"/>
      <c r="DJ202" s="82"/>
      <c r="DK202" s="82"/>
      <c r="DL202" s="82"/>
      <c r="DM202" s="82"/>
      <c r="DN202" s="82"/>
      <c r="DO202" s="82"/>
      <c r="DP202" s="82"/>
      <c r="DQ202" s="82"/>
      <c r="DR202" s="82"/>
      <c r="DS202" s="82"/>
      <c r="DT202" s="82"/>
      <c r="DU202" s="82"/>
      <c r="DV202" s="82"/>
      <c r="DW202" s="82"/>
      <c r="DX202" s="82"/>
      <c r="DY202" s="82"/>
      <c r="DZ202" s="82"/>
      <c r="EA202" s="82"/>
      <c r="EB202" s="82"/>
      <c r="EC202" s="82"/>
      <c r="ED202" s="82"/>
      <c r="EE202" s="82"/>
      <c r="EF202" s="82"/>
      <c r="EG202" s="82"/>
      <c r="EH202" s="82"/>
      <c r="EI202" s="82"/>
      <c r="EJ202" s="82"/>
      <c r="EK202" s="82"/>
      <c r="EL202" s="82"/>
      <c r="EM202" s="82"/>
      <c r="EN202" s="82"/>
      <c r="EO202" s="82"/>
      <c r="EP202" s="82"/>
      <c r="EQ202" s="82"/>
      <c r="ER202" s="82"/>
      <c r="ES202" s="82"/>
      <c r="ET202" s="82"/>
      <c r="EU202" s="82"/>
      <c r="EV202" s="82"/>
      <c r="EW202" s="82"/>
      <c r="EX202" s="82"/>
      <c r="EY202" s="82"/>
      <c r="EZ202" s="82"/>
      <c r="FA202" s="82"/>
      <c r="FB202" s="82"/>
      <c r="FC202" s="82"/>
      <c r="FD202" s="82"/>
      <c r="FE202" s="82"/>
      <c r="FF202" s="82"/>
      <c r="FG202" s="82"/>
      <c r="FH202" s="82"/>
      <c r="FI202" s="82"/>
      <c r="FJ202" s="82"/>
      <c r="FK202" s="82"/>
      <c r="FL202" s="82"/>
      <c r="FM202" s="82"/>
      <c r="FN202" s="82"/>
      <c r="FO202" s="82"/>
      <c r="FP202" s="82"/>
      <c r="FQ202" s="82"/>
      <c r="FR202" s="82"/>
      <c r="FS202" s="82"/>
      <c r="FT202" s="82"/>
      <c r="FU202" s="82"/>
      <c r="FV202" s="82"/>
      <c r="FW202" s="82"/>
      <c r="FX202" s="82"/>
      <c r="FY202" s="82"/>
      <c r="FZ202" s="82"/>
      <c r="GA202" s="82"/>
      <c r="GB202" s="82"/>
      <c r="GC202" s="82"/>
      <c r="GD202" s="82"/>
      <c r="GE202" s="82"/>
      <c r="GF202" s="82"/>
      <c r="GG202" s="82"/>
      <c r="GH202" s="82"/>
      <c r="GI202" s="82"/>
      <c r="GJ202" s="82"/>
      <c r="GK202" s="82"/>
      <c r="GL202" s="82"/>
      <c r="GM202" s="82"/>
      <c r="GN202" s="82"/>
      <c r="GO202" s="82"/>
      <c r="GP202" s="82"/>
      <c r="GQ202" s="82"/>
      <c r="GR202" s="82"/>
      <c r="GS202" s="82"/>
      <c r="GT202" s="82"/>
      <c r="GU202" s="82"/>
      <c r="GV202" s="82"/>
      <c r="GW202" s="82"/>
      <c r="GX202" s="82"/>
      <c r="GY202" s="82"/>
      <c r="GZ202" s="82"/>
      <c r="HA202" s="82"/>
      <c r="HB202" s="82"/>
      <c r="HC202" s="82"/>
      <c r="HD202" s="82"/>
      <c r="HE202" s="82"/>
      <c r="HF202" s="82"/>
      <c r="HG202" s="82"/>
      <c r="HH202" s="82"/>
      <c r="HI202" s="82"/>
      <c r="HJ202" s="82"/>
      <c r="HK202" s="82"/>
      <c r="HL202" s="82"/>
      <c r="HM202" s="82"/>
      <c r="HN202" s="82"/>
      <c r="HO202" s="82"/>
      <c r="HP202" s="82"/>
      <c r="HQ202" s="82"/>
      <c r="HR202" s="82"/>
      <c r="HS202" s="82"/>
      <c r="HT202" s="82"/>
      <c r="HU202" s="82"/>
      <c r="HV202" s="82"/>
      <c r="HW202" s="82"/>
      <c r="HX202" s="82"/>
      <c r="HY202" s="82"/>
      <c r="HZ202" s="82"/>
      <c r="IA202" s="82"/>
      <c r="IB202" s="82"/>
      <c r="IC202" s="82"/>
      <c r="ID202" s="82"/>
      <c r="IE202" s="82"/>
      <c r="IF202" s="82"/>
      <c r="IG202" s="82"/>
      <c r="IH202" s="82"/>
      <c r="II202" s="82"/>
    </row>
    <row r="203" spans="1:244" ht="12.75" customHeight="1" x14ac:dyDescent="0.2">
      <c r="A203" s="33" t="s">
        <v>41</v>
      </c>
      <c r="B203" s="10" t="s">
        <v>23</v>
      </c>
      <c r="C203" s="18"/>
      <c r="D203" s="3" t="s">
        <v>64</v>
      </c>
      <c r="E203" s="99">
        <v>243</v>
      </c>
      <c r="F203" s="2">
        <f t="shared" si="16"/>
        <v>0</v>
      </c>
    </row>
    <row r="204" spans="1:244" ht="29.25" customHeight="1" x14ac:dyDescent="0.2">
      <c r="A204" s="33" t="s">
        <v>42</v>
      </c>
      <c r="B204" s="10" t="s">
        <v>24</v>
      </c>
      <c r="C204" s="18"/>
      <c r="D204" s="3" t="s">
        <v>64</v>
      </c>
      <c r="E204" s="99">
        <v>368</v>
      </c>
      <c r="F204" s="2">
        <f t="shared" si="16"/>
        <v>0</v>
      </c>
    </row>
    <row r="205" spans="1:244" s="81" customFormat="1" ht="25.5" x14ac:dyDescent="0.2">
      <c r="A205" s="33" t="s">
        <v>340</v>
      </c>
      <c r="B205" s="10" t="s">
        <v>223</v>
      </c>
      <c r="C205" s="18"/>
      <c r="D205" s="3" t="s">
        <v>264</v>
      </c>
      <c r="E205" s="99">
        <v>3133</v>
      </c>
      <c r="F205" s="2">
        <f t="shared" si="16"/>
        <v>0</v>
      </c>
    </row>
    <row r="206" spans="1:244" s="81" customFormat="1" ht="19.5" customHeight="1" thickBot="1" x14ac:dyDescent="0.25">
      <c r="A206" s="14" t="s">
        <v>145</v>
      </c>
      <c r="B206" s="15" t="s">
        <v>28</v>
      </c>
      <c r="C206" s="36"/>
      <c r="D206" s="36"/>
      <c r="E206" s="100"/>
      <c r="F206" s="17"/>
    </row>
    <row r="207" spans="1:244" s="81" customFormat="1" ht="55.5" customHeight="1" x14ac:dyDescent="0.2">
      <c r="A207" s="6" t="s">
        <v>252</v>
      </c>
      <c r="B207" s="37" t="s">
        <v>29</v>
      </c>
      <c r="C207" s="18"/>
      <c r="D207" s="22" t="s">
        <v>263</v>
      </c>
      <c r="E207" s="99">
        <v>996</v>
      </c>
      <c r="F207" s="2">
        <f>C207*E207</f>
        <v>0</v>
      </c>
    </row>
    <row r="208" spans="1:244" s="81" customFormat="1" ht="69.75" customHeight="1" x14ac:dyDescent="0.2">
      <c r="A208" s="6" t="s">
        <v>253</v>
      </c>
      <c r="B208" s="10" t="s">
        <v>302</v>
      </c>
      <c r="C208" s="18"/>
      <c r="D208" s="22" t="s">
        <v>263</v>
      </c>
      <c r="E208" s="99">
        <v>4835</v>
      </c>
      <c r="F208" s="2">
        <f t="shared" ref="F208:F211" si="17">C208*E208</f>
        <v>0</v>
      </c>
    </row>
    <row r="209" spans="1:6" s="81" customFormat="1" ht="81" customHeight="1" x14ac:dyDescent="0.2">
      <c r="A209" s="6" t="s">
        <v>341</v>
      </c>
      <c r="B209" s="10" t="s">
        <v>441</v>
      </c>
      <c r="C209" s="18"/>
      <c r="D209" s="22" t="s">
        <v>263</v>
      </c>
      <c r="E209" s="99">
        <v>6253</v>
      </c>
      <c r="F209" s="2">
        <f t="shared" si="17"/>
        <v>0</v>
      </c>
    </row>
    <row r="210" spans="1:6" ht="99" customHeight="1" x14ac:dyDescent="0.2">
      <c r="A210" s="6" t="s">
        <v>342</v>
      </c>
      <c r="B210" s="10" t="s">
        <v>442</v>
      </c>
      <c r="C210" s="18"/>
      <c r="D210" s="22" t="s">
        <v>263</v>
      </c>
      <c r="E210" s="99">
        <v>6785</v>
      </c>
      <c r="F210" s="2">
        <f t="shared" si="17"/>
        <v>0</v>
      </c>
    </row>
    <row r="211" spans="1:6" x14ac:dyDescent="0.2">
      <c r="A211" s="6" t="s">
        <v>224</v>
      </c>
      <c r="B211" s="38" t="s">
        <v>378</v>
      </c>
      <c r="C211" s="18"/>
      <c r="D211" s="22" t="s">
        <v>263</v>
      </c>
      <c r="E211" s="99">
        <v>532</v>
      </c>
      <c r="F211" s="2">
        <f t="shared" si="17"/>
        <v>0</v>
      </c>
    </row>
    <row r="212" spans="1:6" ht="13.5" thickBot="1" x14ac:dyDescent="0.25">
      <c r="A212" s="14" t="s">
        <v>146</v>
      </c>
      <c r="B212" s="15" t="s">
        <v>30</v>
      </c>
      <c r="C212" s="39"/>
      <c r="D212" s="39"/>
      <c r="E212" s="100"/>
      <c r="F212" s="30"/>
    </row>
    <row r="213" spans="1:6" ht="25.5" x14ac:dyDescent="0.2">
      <c r="A213" s="6" t="s">
        <v>268</v>
      </c>
      <c r="B213" s="9" t="s">
        <v>269</v>
      </c>
      <c r="C213" s="19"/>
      <c r="D213" s="3" t="s">
        <v>263</v>
      </c>
      <c r="E213" s="99">
        <v>11671</v>
      </c>
      <c r="F213" s="2">
        <f>C213*E213</f>
        <v>0</v>
      </c>
    </row>
    <row r="214" spans="1:6" x14ac:dyDescent="0.2">
      <c r="A214" s="6" t="s">
        <v>270</v>
      </c>
      <c r="B214" s="10" t="s">
        <v>271</v>
      </c>
      <c r="C214" s="18"/>
      <c r="D214" s="3" t="s">
        <v>64</v>
      </c>
      <c r="E214" s="99">
        <v>153</v>
      </c>
      <c r="F214" s="2">
        <f t="shared" ref="F214" si="18">C214*E214</f>
        <v>0</v>
      </c>
    </row>
    <row r="215" spans="1:6" x14ac:dyDescent="0.2">
      <c r="A215" s="6" t="s">
        <v>282</v>
      </c>
      <c r="B215" s="10" t="s">
        <v>283</v>
      </c>
      <c r="C215" s="18"/>
      <c r="D215" s="3" t="s">
        <v>64</v>
      </c>
      <c r="E215" s="99">
        <v>244</v>
      </c>
      <c r="F215" s="2">
        <f>C215*E215</f>
        <v>0</v>
      </c>
    </row>
    <row r="216" spans="1:6" x14ac:dyDescent="0.2">
      <c r="A216" s="6"/>
      <c r="B216" s="10"/>
      <c r="C216" s="18"/>
      <c r="D216" s="3"/>
      <c r="E216" s="99"/>
      <c r="F216" s="2"/>
    </row>
    <row r="217" spans="1:6" x14ac:dyDescent="0.2">
      <c r="A217" s="6"/>
      <c r="B217" s="40" t="s">
        <v>293</v>
      </c>
      <c r="C217" s="18"/>
      <c r="D217" s="3"/>
      <c r="E217" s="99"/>
      <c r="F217" s="2"/>
    </row>
    <row r="218" spans="1:6" x14ac:dyDescent="0.2">
      <c r="A218" s="6" t="s">
        <v>272</v>
      </c>
      <c r="B218" s="10" t="s">
        <v>273</v>
      </c>
      <c r="C218" s="18"/>
      <c r="D218" s="3" t="s">
        <v>64</v>
      </c>
      <c r="E218" s="104" t="s">
        <v>168</v>
      </c>
      <c r="F218" s="2">
        <f t="shared" ref="F218:F224" si="19">IF(ISERROR(C218*E218),0,C218*E218)</f>
        <v>0</v>
      </c>
    </row>
    <row r="219" spans="1:6" x14ac:dyDescent="0.2">
      <c r="A219" s="6" t="s">
        <v>274</v>
      </c>
      <c r="B219" s="10" t="s">
        <v>275</v>
      </c>
      <c r="C219" s="18"/>
      <c r="D219" s="3" t="s">
        <v>64</v>
      </c>
      <c r="E219" s="104" t="s">
        <v>168</v>
      </c>
      <c r="F219" s="2">
        <f t="shared" si="19"/>
        <v>0</v>
      </c>
    </row>
    <row r="220" spans="1:6" x14ac:dyDescent="0.2">
      <c r="A220" s="6" t="s">
        <v>276</v>
      </c>
      <c r="B220" s="10" t="s">
        <v>277</v>
      </c>
      <c r="C220" s="18"/>
      <c r="D220" s="3" t="s">
        <v>64</v>
      </c>
      <c r="E220" s="104" t="s">
        <v>168</v>
      </c>
      <c r="F220" s="2">
        <f t="shared" si="19"/>
        <v>0</v>
      </c>
    </row>
    <row r="221" spans="1:6" x14ac:dyDescent="0.2">
      <c r="A221" s="6" t="s">
        <v>278</v>
      </c>
      <c r="B221" s="10" t="s">
        <v>279</v>
      </c>
      <c r="C221" s="18"/>
      <c r="D221" s="3" t="s">
        <v>64</v>
      </c>
      <c r="E221" s="104" t="s">
        <v>168</v>
      </c>
      <c r="F221" s="2">
        <f t="shared" si="19"/>
        <v>0</v>
      </c>
    </row>
    <row r="222" spans="1:6" x14ac:dyDescent="0.2">
      <c r="A222" s="6" t="s">
        <v>280</v>
      </c>
      <c r="B222" s="10" t="s">
        <v>281</v>
      </c>
      <c r="C222" s="18"/>
      <c r="D222" s="3" t="s">
        <v>64</v>
      </c>
      <c r="E222" s="104" t="s">
        <v>168</v>
      </c>
      <c r="F222" s="2">
        <f t="shared" si="19"/>
        <v>0</v>
      </c>
    </row>
    <row r="223" spans="1:6" x14ac:dyDescent="0.2">
      <c r="A223" s="7" t="s">
        <v>284</v>
      </c>
      <c r="B223" s="10" t="s">
        <v>285</v>
      </c>
      <c r="C223" s="18"/>
      <c r="D223" s="3" t="s">
        <v>64</v>
      </c>
      <c r="E223" s="104" t="s">
        <v>168</v>
      </c>
      <c r="F223" s="2">
        <f t="shared" si="19"/>
        <v>0</v>
      </c>
    </row>
    <row r="224" spans="1:6" x14ac:dyDescent="0.2">
      <c r="A224" s="7" t="s">
        <v>286</v>
      </c>
      <c r="B224" s="10" t="s">
        <v>287</v>
      </c>
      <c r="C224" s="18"/>
      <c r="D224" s="3" t="s">
        <v>64</v>
      </c>
      <c r="E224" s="104" t="s">
        <v>168</v>
      </c>
      <c r="F224" s="2">
        <f t="shared" si="19"/>
        <v>0</v>
      </c>
    </row>
    <row r="225" spans="1:6" x14ac:dyDescent="0.2">
      <c r="A225" s="6"/>
      <c r="B225" s="10"/>
      <c r="C225" s="18"/>
      <c r="D225" s="3"/>
      <c r="E225" s="99"/>
      <c r="F225" s="2"/>
    </row>
    <row r="226" spans="1:6" ht="20.100000000000001" customHeight="1" thickBot="1" x14ac:dyDescent="0.25">
      <c r="A226" s="14" t="s">
        <v>152</v>
      </c>
      <c r="B226" s="15" t="s">
        <v>25</v>
      </c>
      <c r="C226" s="15"/>
      <c r="D226" s="15"/>
      <c r="E226" s="105"/>
      <c r="F226" s="30"/>
    </row>
    <row r="227" spans="1:6" x14ac:dyDescent="0.2">
      <c r="A227" s="41"/>
      <c r="B227" s="42" t="s">
        <v>383</v>
      </c>
      <c r="C227" s="43"/>
      <c r="D227" s="43" t="s">
        <v>64</v>
      </c>
      <c r="E227" s="106"/>
      <c r="F227" s="2">
        <f>C227*E227</f>
        <v>0</v>
      </c>
    </row>
    <row r="228" spans="1:6" x14ac:dyDescent="0.2">
      <c r="A228" s="41"/>
      <c r="B228" s="42" t="s">
        <v>384</v>
      </c>
      <c r="C228" s="43"/>
      <c r="D228" s="43" t="s">
        <v>64</v>
      </c>
      <c r="E228" s="106"/>
      <c r="F228" s="2">
        <f t="shared" ref="F228:F233" si="20">C228*E228</f>
        <v>0</v>
      </c>
    </row>
    <row r="229" spans="1:6" x14ac:dyDescent="0.2">
      <c r="A229" s="41"/>
      <c r="B229" s="42" t="s">
        <v>385</v>
      </c>
      <c r="C229" s="43"/>
      <c r="D229" s="43" t="s">
        <v>64</v>
      </c>
      <c r="E229" s="106"/>
      <c r="F229" s="2">
        <f t="shared" si="20"/>
        <v>0</v>
      </c>
    </row>
    <row r="230" spans="1:6" x14ac:dyDescent="0.2">
      <c r="A230" s="41"/>
      <c r="B230" s="42" t="s">
        <v>386</v>
      </c>
      <c r="C230" s="43"/>
      <c r="D230" s="43" t="s">
        <v>64</v>
      </c>
      <c r="E230" s="106"/>
      <c r="F230" s="2">
        <f t="shared" si="20"/>
        <v>0</v>
      </c>
    </row>
    <row r="231" spans="1:6" x14ac:dyDescent="0.2">
      <c r="A231" s="41"/>
      <c r="B231" s="42"/>
      <c r="C231" s="43"/>
      <c r="D231" s="43" t="s">
        <v>64</v>
      </c>
      <c r="E231" s="106"/>
      <c r="F231" s="2">
        <f t="shared" si="20"/>
        <v>0</v>
      </c>
    </row>
    <row r="232" spans="1:6" x14ac:dyDescent="0.2">
      <c r="A232" s="44"/>
      <c r="B232" s="45"/>
      <c r="C232" s="46"/>
      <c r="D232" s="43" t="s">
        <v>64</v>
      </c>
      <c r="E232" s="107"/>
      <c r="F232" s="2">
        <f t="shared" si="20"/>
        <v>0</v>
      </c>
    </row>
    <row r="233" spans="1:6" ht="20.100000000000001" customHeight="1" x14ac:dyDescent="0.2">
      <c r="A233" s="44"/>
      <c r="B233" s="45"/>
      <c r="C233" s="46"/>
      <c r="D233" s="43" t="s">
        <v>64</v>
      </c>
      <c r="E233" s="107"/>
      <c r="F233" s="2">
        <f t="shared" si="20"/>
        <v>0</v>
      </c>
    </row>
    <row r="234" spans="1:6" x14ac:dyDescent="0.2">
      <c r="A234" s="41"/>
      <c r="B234" s="42"/>
      <c r="C234" s="43"/>
      <c r="D234" s="43" t="s">
        <v>64</v>
      </c>
      <c r="E234" s="106"/>
      <c r="F234" s="47">
        <f t="shared" ref="F234" si="21">C234*E234</f>
        <v>0</v>
      </c>
    </row>
    <row r="235" spans="1:6" ht="13.5" thickBot="1" x14ac:dyDescent="0.25">
      <c r="A235" s="48" t="s">
        <v>151</v>
      </c>
      <c r="B235" s="15" t="s">
        <v>154</v>
      </c>
      <c r="C235" s="16"/>
      <c r="D235" s="16"/>
      <c r="E235" s="98"/>
      <c r="F235" s="17"/>
    </row>
    <row r="236" spans="1:6" x14ac:dyDescent="0.2">
      <c r="A236" s="49" t="s">
        <v>150</v>
      </c>
      <c r="B236" s="50" t="s">
        <v>225</v>
      </c>
      <c r="C236" s="51"/>
      <c r="D236" s="51"/>
      <c r="E236" s="108"/>
      <c r="F236" s="1" t="e">
        <f>#REF!</f>
        <v>#REF!</v>
      </c>
    </row>
    <row r="237" spans="1:6" x14ac:dyDescent="0.2">
      <c r="A237" s="52" t="s">
        <v>255</v>
      </c>
      <c r="B237" s="53" t="s">
        <v>226</v>
      </c>
      <c r="C237" s="54"/>
      <c r="D237" s="54"/>
      <c r="E237" s="109"/>
      <c r="F237" s="55">
        <f>SUM(F4:F234)</f>
        <v>0</v>
      </c>
    </row>
    <row r="238" spans="1:6" x14ac:dyDescent="0.2">
      <c r="A238" s="56"/>
      <c r="B238" s="57" t="s">
        <v>26</v>
      </c>
      <c r="C238" s="58"/>
      <c r="D238" s="58"/>
      <c r="E238" s="66"/>
      <c r="F238" s="59" t="e">
        <f>SUM(F236:F237)</f>
        <v>#REF!</v>
      </c>
    </row>
    <row r="239" spans="1:6" s="81" customFormat="1" x14ac:dyDescent="0.2">
      <c r="A239" s="60"/>
      <c r="B239" s="61" t="s">
        <v>155</v>
      </c>
      <c r="C239" s="62"/>
      <c r="D239" s="63" t="s">
        <v>64</v>
      </c>
      <c r="E239" s="110">
        <v>0</v>
      </c>
      <c r="F239" s="64">
        <f>E239*C239</f>
        <v>0</v>
      </c>
    </row>
    <row r="240" spans="1:6" x14ac:dyDescent="0.2">
      <c r="A240" s="56"/>
      <c r="B240" s="57" t="s">
        <v>156</v>
      </c>
      <c r="C240" s="65"/>
      <c r="D240" s="65"/>
      <c r="E240" s="66"/>
      <c r="F240" s="59" t="e">
        <f>F238-F239</f>
        <v>#REF!</v>
      </c>
    </row>
    <row r="241" spans="1:6" ht="20.100000000000001" customHeight="1" thickBot="1" x14ac:dyDescent="0.25">
      <c r="A241" s="60" t="s">
        <v>163</v>
      </c>
      <c r="B241" s="67" t="s">
        <v>301</v>
      </c>
      <c r="C241" s="62"/>
      <c r="D241" s="68" t="s">
        <v>64</v>
      </c>
      <c r="E241" s="111" t="e">
        <f>#REF!</f>
        <v>#REF!</v>
      </c>
      <c r="F241" s="64" t="e">
        <f>E241</f>
        <v>#REF!</v>
      </c>
    </row>
    <row r="242" spans="1:6" ht="13.5" thickBot="1" x14ac:dyDescent="0.25">
      <c r="A242" s="69"/>
      <c r="B242" s="70" t="s">
        <v>158</v>
      </c>
      <c r="C242" s="71"/>
      <c r="D242" s="71"/>
      <c r="E242" s="97"/>
      <c r="F242" s="12" t="e">
        <f>F240+F241</f>
        <v>#REF!</v>
      </c>
    </row>
    <row r="243" spans="1:6" ht="13.5" thickBot="1" x14ac:dyDescent="0.25">
      <c r="A243" s="14" t="s">
        <v>256</v>
      </c>
      <c r="B243" s="15" t="s">
        <v>51</v>
      </c>
      <c r="C243" s="15"/>
      <c r="D243" s="15"/>
      <c r="E243" s="105"/>
      <c r="F243" s="30"/>
    </row>
    <row r="244" spans="1:6" ht="25.5" x14ac:dyDescent="0.2">
      <c r="A244" s="44"/>
      <c r="B244" s="45" t="s">
        <v>52</v>
      </c>
      <c r="C244" s="43"/>
      <c r="D244" s="43" t="s">
        <v>153</v>
      </c>
      <c r="E244" s="107">
        <v>3</v>
      </c>
      <c r="F244" s="2">
        <f t="shared" ref="F244:F245" si="22">C244*E244</f>
        <v>0</v>
      </c>
    </row>
    <row r="245" spans="1:6" x14ac:dyDescent="0.2">
      <c r="A245" s="44"/>
      <c r="B245" s="45"/>
      <c r="C245" s="43"/>
      <c r="D245" s="43"/>
      <c r="E245" s="107"/>
      <c r="F245" s="2">
        <f t="shared" si="22"/>
        <v>0</v>
      </c>
    </row>
    <row r="246" spans="1:6" x14ac:dyDescent="0.2">
      <c r="A246" s="44"/>
      <c r="B246" s="45"/>
      <c r="C246" s="43"/>
      <c r="D246" s="43"/>
      <c r="E246" s="107"/>
      <c r="F246" s="2">
        <f>C246*E246</f>
        <v>0</v>
      </c>
    </row>
    <row r="247" spans="1:6" ht="13.5" thickBot="1" x14ac:dyDescent="0.25">
      <c r="A247" s="23"/>
      <c r="B247" s="72" t="s">
        <v>157</v>
      </c>
      <c r="C247" s="73"/>
      <c r="D247" s="73"/>
      <c r="E247" s="112"/>
      <c r="F247" s="74">
        <f>SUM(F244:F246)</f>
        <v>0</v>
      </c>
    </row>
    <row r="248" spans="1:6" ht="13.5" thickBot="1" x14ac:dyDescent="0.25">
      <c r="A248" s="69"/>
      <c r="B248" s="70" t="s">
        <v>159</v>
      </c>
      <c r="C248" s="71"/>
      <c r="D248" s="71"/>
      <c r="E248" s="113"/>
      <c r="F248" s="12" t="e">
        <f>SUM(F242,F247)</f>
        <v>#REF!</v>
      </c>
    </row>
    <row r="249" spans="1:6" x14ac:dyDescent="0.2">
      <c r="A249" s="75"/>
      <c r="B249" s="76"/>
      <c r="C249" s="77"/>
      <c r="D249" s="77"/>
      <c r="E249" s="114"/>
      <c r="F249" s="76"/>
    </row>
  </sheetData>
  <mergeCells count="2">
    <mergeCell ref="A2:F2"/>
    <mergeCell ref="A1:B1"/>
  </mergeCells>
  <phoneticPr fontId="3" type="noConversion"/>
  <printOptions horizontalCentered="1"/>
  <pageMargins left="0.375" right="0.375" top="0.5" bottom="0.5" header="0.25" footer="0.25"/>
  <pageSetup orientation="portrait" r:id="rId1"/>
  <headerFooter differentFirst="1">
    <oddHeader>&amp;R&amp;8&amp;P of &amp;N</oddHeader>
    <oddFooter>&amp;L&amp;8&amp;Z&amp;F&amp;RInitial ______</oddFooter>
    <firstFooter>&amp;C&amp;8© Blanchat Mfg., Inc. The information contained within this document is supplied with the understanding that it will not be disclosed to third parties without the prior written consent of Blanchat Mfg., Inc.</first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cument" ma:contentTypeID="0x010100A4C24F3A56AC5D4F8ED2E98008C07887" ma:contentTypeVersion="2" ma:contentTypeDescription="Create a new document." ma:contentTypeScope="" ma:versionID="4fb8930734a8ed8f18a51cbc931ac880">
  <xsd:schema xmlns:xsd="http://www.w3.org/2001/XMLSchema" xmlns:xs="http://www.w3.org/2001/XMLSchema" xmlns:p="http://schemas.microsoft.com/office/2006/metadata/properties" xmlns:ns2="9c25563e-53e4-4b7d-84b0-32ec12a2ce19" targetNamespace="http://schemas.microsoft.com/office/2006/metadata/properties" ma:root="true" ma:fieldsID="e47add42dcb9b0c7fe1a6ac895d9604b" ns2:_="">
    <xsd:import namespace="9c25563e-53e4-4b7d-84b0-32ec12a2ce19"/>
    <xsd:element name="properties">
      <xsd:complexType>
        <xsd:sequence>
          <xsd:element name="documentManagement">
            <xsd:complexType>
              <xsd:all>
                <xsd:element ref="ns2:_dlc_DocId" minOccurs="0"/>
                <xsd:element ref="ns2:_dlc_DocIdUrl" minOccurs="0"/>
                <xsd:element ref="ns2:_dlc_DocIdPersistId"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25563e-53e4-4b7d-84b0-32ec12a2ce19" elementFormDefault="qualified">
    <xsd:import namespace="http://schemas.microsoft.com/office/2006/documentManagement/types"/>
    <xsd:import namespace="http://schemas.microsoft.com/office/infopath/2007/PartnerControls"/>
    <xsd:element name="_dlc_DocId" ma:index="4" nillable="true" ma:displayName="Document ID Value" ma:description="The value of the document ID assigned to this item." ma:internalName="_dlc_DocId" ma:readOnly="true">
      <xsd:simpleType>
        <xsd:restriction base="dms:Text"/>
      </xsd:simpleType>
    </xsd:element>
    <xsd:element name="_dlc_DocIdUrl" ma:index="5"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6" nillable="true" ma:displayName="Persist ID" ma:description="Keep ID on add." ma:hidden="true" ma:internalName="_dlc_DocIdPersistId" ma:readOnly="true">
      <xsd:simpleType>
        <xsd:restriction base="dms:Boolean"/>
      </xsd:simpleType>
    </xsd:element>
    <xsd:element name="SharedWithUsers" ma:index="11"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7"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_dlc_DocId xmlns="9c25563e-53e4-4b7d-84b0-32ec12a2ce19">XS4UZTCD5CKE-1104272773-10343</_dlc_DocId>
    <_dlc_DocIdUrl xmlns="9c25563e-53e4-4b7d-84b0-32ec12a2ce19">
      <Url>http://coop.hgac.net/bs/_layouts/15/DocIdRedir.aspx?ID=XS4UZTCD5CKE-1104272773-10343</Url>
      <Description>XS4UZTCD5CKE-1104272773-10343</Description>
    </_dlc_DocIdUrl>
  </documentManagement>
</p:properties>
</file>

<file path=customXml/itemProps1.xml><?xml version="1.0" encoding="utf-8"?>
<ds:datastoreItem xmlns:ds="http://schemas.openxmlformats.org/officeDocument/2006/customXml" ds:itemID="{AFAD2BAB-8FDA-4670-BC0E-5B0B2D818077}"/>
</file>

<file path=customXml/itemProps2.xml><?xml version="1.0" encoding="utf-8"?>
<ds:datastoreItem xmlns:ds="http://schemas.openxmlformats.org/officeDocument/2006/customXml" ds:itemID="{81578753-FA21-4100-B84D-E4F356542671}"/>
</file>

<file path=customXml/itemProps3.xml><?xml version="1.0" encoding="utf-8"?>
<ds:datastoreItem xmlns:ds="http://schemas.openxmlformats.org/officeDocument/2006/customXml" ds:itemID="{B8C28859-84B4-4233-BD04-7EA907D80207}"/>
</file>

<file path=customXml/itemProps4.xml><?xml version="1.0" encoding="utf-8"?>
<ds:datastoreItem xmlns:ds="http://schemas.openxmlformats.org/officeDocument/2006/customXml" ds:itemID="{34421775-BC5F-4F63-95F6-4E0B34A2F84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BLANCHAT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ENGINEERING</dc:creator>
  <cp:lastModifiedBy>Brenda</cp:lastModifiedBy>
  <cp:lastPrinted>2018-02-14T18:12:04Z</cp:lastPrinted>
  <dcterms:created xsi:type="dcterms:W3CDTF">2010-03-23T20:36:06Z</dcterms:created>
  <dcterms:modified xsi:type="dcterms:W3CDTF">2019-07-18T14:06:51Z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0x010100A4C24F3A56AC5D4F8ED2E98008C07887</vt:lpwstr>
  </property>
  <property fmtid="{D5CDD505-2E9C-101B-9397-08002B2CF9AE}" pid="3" name="_dlc_DocIdItemGuid">
    <vt:lpwstr>7e4fc69c-60af-4f89-8241-c453eb4bcaff</vt:lpwstr>
  </property>
</Properties>
</file>