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defaultThemeVersion="124226"/>
  <mc:AlternateContent xmlns:mc="http://schemas.openxmlformats.org/markup-compatibility/2006">
    <mc:Choice Requires="x15">
      <x15ac:absPath xmlns:x15ac="http://schemas.microsoft.com/office/spreadsheetml/2010/11/ac" url="F:\FS12-19\METRO\"/>
    </mc:Choice>
  </mc:AlternateContent>
  <xr:revisionPtr revIDLastSave="0" documentId="13_ncr:1_{28889818-8298-4C5A-A069-7AC91E26E2F1}" xr6:coauthVersionLast="43" xr6:coauthVersionMax="43" xr10:uidLastSave="{00000000-0000-0000-0000-000000000000}"/>
  <bookViews>
    <workbookView xWindow="-120" yWindow="-120" windowWidth="29040" windowHeight="15840" xr2:uid="{00000000-000D-0000-FFFF-FFFF00000000}"/>
  </bookViews>
  <sheets>
    <sheet name="HGAC PB02" sheetId="1" r:id="rId1"/>
  </sheet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21" i="1" l="1"/>
  <c r="E99" i="1" l="1"/>
  <c r="E108" i="1"/>
  <c r="E80" i="1"/>
  <c r="E36" i="1"/>
  <c r="E35" i="1"/>
  <c r="E66" i="1"/>
  <c r="E67" i="1"/>
  <c r="E149" i="1"/>
  <c r="E148" i="1"/>
  <c r="E147" i="1"/>
  <c r="E146" i="1"/>
  <c r="E167" i="1"/>
  <c r="E165" i="1"/>
  <c r="E166" i="1"/>
  <c r="E164" i="1"/>
  <c r="E163" i="1"/>
  <c r="E137" i="1"/>
  <c r="E136" i="1"/>
  <c r="E135" i="1"/>
  <c r="E134" i="1"/>
  <c r="E133" i="1"/>
  <c r="E132" i="1"/>
  <c r="E131" i="1"/>
  <c r="E130" i="1"/>
  <c r="E181" i="1"/>
  <c r="E122" i="1"/>
  <c r="E151" i="1"/>
  <c r="E128" i="1"/>
  <c r="E178" i="1"/>
  <c r="E179" i="1"/>
  <c r="E176" i="1"/>
  <c r="E174" i="1"/>
  <c r="E169" i="1"/>
  <c r="E173" i="1"/>
  <c r="E172" i="1"/>
  <c r="E157" i="1"/>
  <c r="E139" i="1"/>
  <c r="E144" i="1"/>
  <c r="E143" i="1"/>
  <c r="E142" i="1"/>
  <c r="E141" i="1"/>
  <c r="E154" i="1"/>
  <c r="E153" i="1"/>
  <c r="E158" i="1"/>
  <c r="E156" i="1"/>
  <c r="E155" i="1"/>
  <c r="E126" i="1"/>
  <c r="E125" i="1"/>
  <c r="E124" i="1"/>
  <c r="E123" i="1"/>
  <c r="E121" i="1"/>
  <c r="E175" i="1"/>
  <c r="E171" i="1"/>
  <c r="E170" i="1"/>
  <c r="E161" i="1"/>
  <c r="E44" i="1"/>
  <c r="E43" i="1"/>
  <c r="E16" i="1"/>
  <c r="E53" i="1"/>
  <c r="E52" i="1"/>
  <c r="E59" i="1"/>
  <c r="E65" i="1"/>
  <c r="E64" i="1"/>
  <c r="E63" i="1"/>
  <c r="E111" i="1"/>
  <c r="E110" i="1"/>
  <c r="E109" i="1"/>
  <c r="E98" i="1"/>
  <c r="E87" i="1"/>
  <c r="E75" i="1"/>
  <c r="E34" i="1"/>
  <c r="E33" i="1"/>
  <c r="E28" i="1"/>
  <c r="E27" i="1"/>
  <c r="E20" i="1"/>
  <c r="E88" i="1"/>
  <c r="E74" i="1"/>
  <c r="E185" i="1"/>
  <c r="E77" i="1"/>
  <c r="E159" i="1"/>
  <c r="E114" i="1"/>
  <c r="E113" i="1"/>
  <c r="E112" i="1"/>
  <c r="E107" i="1"/>
  <c r="E106" i="1"/>
  <c r="E97" i="1"/>
  <c r="E96" i="1"/>
  <c r="E95" i="1"/>
  <c r="E90" i="1"/>
  <c r="E89" i="1"/>
  <c r="E86" i="1"/>
  <c r="E85" i="1"/>
  <c r="E79" i="1"/>
  <c r="E78" i="1"/>
  <c r="E62" i="1"/>
  <c r="E61" i="1"/>
  <c r="E60" i="1"/>
  <c r="E58" i="1"/>
  <c r="E51" i="1"/>
  <c r="E42" i="1"/>
  <c r="E41" i="1"/>
  <c r="E32" i="1"/>
  <c r="E31" i="1"/>
  <c r="E30" i="1"/>
  <c r="E29" i="1"/>
  <c r="E26" i="1"/>
  <c r="E19" i="1"/>
  <c r="E91" i="1" l="1"/>
  <c r="E182" i="1"/>
  <c r="E100" i="1"/>
  <c r="E37" i="1"/>
  <c r="E115" i="1"/>
  <c r="E68" i="1"/>
  <c r="E45" i="1"/>
  <c r="E54" i="1"/>
  <c r="E81" i="1"/>
  <c r="E22" i="1"/>
  <c r="E17" i="1"/>
</calcChain>
</file>

<file path=xl/sharedStrings.xml><?xml version="1.0" encoding="utf-8"?>
<sst xmlns="http://schemas.openxmlformats.org/spreadsheetml/2006/main" count="618" uniqueCount="251">
  <si>
    <t xml:space="preserve">               </t>
  </si>
  <si>
    <t>Qty</t>
  </si>
  <si>
    <t>Item Number</t>
  </si>
  <si>
    <t>Description</t>
  </si>
  <si>
    <t>Price</t>
  </si>
  <si>
    <t>Totals</t>
  </si>
  <si>
    <t>Chassis</t>
  </si>
  <si>
    <t>MET-BT-CHASSIS</t>
  </si>
  <si>
    <t>Metro Supplied Cab Chassis - Must be priced through the office, get as much information as possible for what the department wants on their chassis</t>
  </si>
  <si>
    <t>Chassis Options</t>
  </si>
  <si>
    <t>MET-BT-WINCH KIT</t>
  </si>
  <si>
    <t>MET-BT-BUMPER RPLMT</t>
  </si>
  <si>
    <t>Front Bumper Replacement</t>
  </si>
  <si>
    <t>Chassis Electrical</t>
  </si>
  <si>
    <t>MET-BT-CENTER CONSOLE</t>
  </si>
  <si>
    <t>BODY</t>
  </si>
  <si>
    <t>Body</t>
  </si>
  <si>
    <t>Body Options</t>
  </si>
  <si>
    <t>MET-BT-MAN WELL</t>
  </si>
  <si>
    <t>MET-BT-BB STORAGE</t>
  </si>
  <si>
    <t>MET-BT-UPPER STORAGE 1</t>
  </si>
  <si>
    <t>MET-BT-LOWER STORAGE 1</t>
  </si>
  <si>
    <t>One (1) Side of Tool Board Mounted to Tank</t>
  </si>
  <si>
    <t>PAC-1004-PT</t>
  </si>
  <si>
    <t>One (1) Pac Trak 1004 Mounting Bracket</t>
  </si>
  <si>
    <t>MET-BT-CUSTOM MUFFLER</t>
  </si>
  <si>
    <t>MET-BT-REMOTE MANWELL PANEL</t>
  </si>
  <si>
    <t>Foam System Options</t>
  </si>
  <si>
    <t>MET-BT-FOAM PRO SYSTEM</t>
  </si>
  <si>
    <t>MET-BT-CASCADE SYSTEM</t>
  </si>
  <si>
    <t>Discharge Options</t>
  </si>
  <si>
    <t>MET-BT-PRECONNECT</t>
  </si>
  <si>
    <t>MET-BT-DUAL WHIPLINE</t>
  </si>
  <si>
    <t>MET-BT-CROSSLAY</t>
  </si>
  <si>
    <t>Water Tank Options</t>
  </si>
  <si>
    <t>350 Gallon Water Tank</t>
  </si>
  <si>
    <t>400 Gallon Water Tank</t>
  </si>
  <si>
    <t>MET-BT-TANK LEVEL</t>
  </si>
  <si>
    <t>MET-BT-TANK LEVEL X 2</t>
  </si>
  <si>
    <t>MET-BT-TANK LEVEL MINI</t>
  </si>
  <si>
    <t>MET-BT-PM SIGHT GAUGE</t>
  </si>
  <si>
    <t>Liquid Sight Gauge Integral w/Tank</t>
  </si>
  <si>
    <t>EQUIPMENT AND CUSTOM OPTIONS</t>
  </si>
  <si>
    <t>Equipment Options</t>
  </si>
  <si>
    <t>TFT-UM12-NF</t>
  </si>
  <si>
    <t>One (1) 1.5" Pro-Pak</t>
  </si>
  <si>
    <t>TFT-U-B</t>
  </si>
  <si>
    <t>One (1) Pro-Pak Mounting Bracket</t>
  </si>
  <si>
    <t>MET-HYDRANT/SPANNER SET</t>
  </si>
  <si>
    <t>One (1) 2.5" Barrel Strainer</t>
  </si>
  <si>
    <t>MET-BT-SINGLE LINE</t>
  </si>
  <si>
    <t>MET-BT-SUPER SINGLE SPARE*</t>
  </si>
  <si>
    <t>Continental MPT81, 275 80-20 tire, rim, balancing, painted</t>
  </si>
  <si>
    <t>MET-BT-SUPER SINGLE*</t>
  </si>
  <si>
    <t>Complete with Continental MPT81 275 tires, rims , balancing, painting and 4" lift kit</t>
  </si>
  <si>
    <t>MET-BT-WINCH KIT SYN</t>
  </si>
  <si>
    <t>MET-BT-WINCH KIT HD</t>
  </si>
  <si>
    <t>Rear Towing Hook-Up (For Portable Winch and trailer), 10" extension, receiver drop with 2" ball and two pins</t>
  </si>
  <si>
    <t>Nerf Bars Black (Installed)</t>
  </si>
  <si>
    <t>MET-BT-FRONT BUMPER NOZZLES</t>
  </si>
  <si>
    <t>MET-BT-FRONT BUMPER MONITOR</t>
  </si>
  <si>
    <t>MET-BT-KUSSMAUL</t>
  </si>
  <si>
    <t xml:space="preserve">MET-BT-SKIRTING </t>
  </si>
  <si>
    <t>MET-BT CAFS SKID</t>
  </si>
  <si>
    <t>MET-BT-HALE KBD24</t>
  </si>
  <si>
    <t>MET-BT-CHASSIS FUEL</t>
  </si>
  <si>
    <t>MET-BT-PM 10 GAL FOAM*</t>
  </si>
  <si>
    <t>Upgrade to 10 Gallon Internal Foam Tank w/ Sight Window</t>
  </si>
  <si>
    <t>Upgrade to 15 Gallon Internal Foam Tank w/ Sight Window</t>
  </si>
  <si>
    <t>Upgrade to 20 Gallon Internal Foam Tank w/ Sight Window</t>
  </si>
  <si>
    <t>MET-BT-PM 5 GAL FOAM*</t>
  </si>
  <si>
    <t>Upgrade to 5 Gallon Internal Foam Tank w/ Sight Window</t>
  </si>
  <si>
    <t>MET-BT-PM 15 GAL FOAM*</t>
  </si>
  <si>
    <t>MET-BT-PM 20 GAL FOAM*</t>
  </si>
  <si>
    <t>MET-BT-PM 350 GAL TANK</t>
  </si>
  <si>
    <t>MET-BT-PM 400 GAL TANK</t>
  </si>
  <si>
    <t>Ship To:</t>
  </si>
  <si>
    <t>Customer:</t>
  </si>
  <si>
    <r>
      <rPr>
        <sz val="11"/>
        <color indexed="8"/>
        <rFont val="Calibri"/>
        <family val="2"/>
      </rPr>
      <t xml:space="preserve">← </t>
    </r>
    <r>
      <rPr>
        <sz val="11"/>
        <color theme="1"/>
        <rFont val="Calibri"/>
        <family val="2"/>
        <scheme val="minor"/>
      </rPr>
      <t>City, State, Zip</t>
    </r>
  </si>
  <si>
    <r>
      <t xml:space="preserve">V-2 Number </t>
    </r>
    <r>
      <rPr>
        <sz val="11"/>
        <color indexed="8"/>
        <rFont val="Calibri"/>
        <family val="2"/>
      </rPr>
      <t>→</t>
    </r>
  </si>
  <si>
    <r>
      <rPr>
        <sz val="11"/>
        <color indexed="8"/>
        <rFont val="Calibri"/>
        <family val="2"/>
      </rPr>
      <t xml:space="preserve">← Department's </t>
    </r>
    <r>
      <rPr>
        <sz val="11"/>
        <color theme="1"/>
        <rFont val="Calibri"/>
        <family val="2"/>
        <scheme val="minor"/>
      </rPr>
      <t>Name</t>
    </r>
  </si>
  <si>
    <r>
      <rPr>
        <sz val="11"/>
        <color indexed="8"/>
        <rFont val="Calibri"/>
        <family val="2"/>
      </rPr>
      <t xml:space="preserve">← </t>
    </r>
    <r>
      <rPr>
        <sz val="11"/>
        <color theme="1"/>
        <rFont val="Calibri"/>
        <family val="2"/>
        <scheme val="minor"/>
      </rPr>
      <t>Address</t>
    </r>
  </si>
  <si>
    <r>
      <rPr>
        <sz val="11"/>
        <color indexed="8"/>
        <rFont val="Calibri"/>
        <family val="2"/>
      </rPr>
      <t xml:space="preserve">← </t>
    </r>
    <r>
      <rPr>
        <sz val="11"/>
        <color theme="1"/>
        <rFont val="Calibri"/>
        <family val="2"/>
        <scheme val="minor"/>
      </rPr>
      <t>Contact Name</t>
    </r>
  </si>
  <si>
    <r>
      <rPr>
        <sz val="11"/>
        <color indexed="8"/>
        <rFont val="Calibri"/>
        <family val="2"/>
      </rPr>
      <t xml:space="preserve">← </t>
    </r>
    <r>
      <rPr>
        <sz val="11"/>
        <color theme="1"/>
        <rFont val="Calibri"/>
        <family val="2"/>
        <scheme val="minor"/>
      </rPr>
      <t>E-mail</t>
    </r>
  </si>
  <si>
    <r>
      <rPr>
        <sz val="11"/>
        <color indexed="8"/>
        <rFont val="Calibri"/>
        <family val="2"/>
      </rPr>
      <t xml:space="preserve">← </t>
    </r>
    <r>
      <rPr>
        <sz val="11"/>
        <color theme="1"/>
        <rFont val="Calibri"/>
        <family val="2"/>
        <scheme val="minor"/>
      </rPr>
      <t>Phone Number</t>
    </r>
  </si>
  <si>
    <r>
      <rPr>
        <sz val="11"/>
        <color indexed="8"/>
        <rFont val="Calibri"/>
        <family val="2"/>
      </rPr>
      <t xml:space="preserve">← </t>
    </r>
    <r>
      <rPr>
        <sz val="11"/>
        <color theme="1"/>
        <rFont val="Calibri"/>
        <family val="2"/>
        <scheme val="minor"/>
      </rPr>
      <t>Mobile Number</t>
    </r>
  </si>
  <si>
    <t>6200 N Loop E</t>
  </si>
  <si>
    <t>Houston, Texas 77026</t>
  </si>
  <si>
    <t>Ed Miller</t>
  </si>
  <si>
    <t>713-678-5007</t>
  </si>
  <si>
    <t>281-961-9277</t>
  </si>
  <si>
    <t>Rear Tow Lights for Rear Towing Hook-Up                                     One (1) 7-flat pin round Connector                                                                   One (1) 7-flat pin round x 4-round pin flat Adapter                                                                                All associated Wiring and Labor</t>
  </si>
  <si>
    <t>Sub Total</t>
  </si>
  <si>
    <t xml:space="preserve">Front Bumper Spray Nozzles                                                             Two (2) Wil-00-3/4KSS80 Stainless Steel Nozzles                                  Or Two (2) CSS 110/23BL Dual Gallon Nozzles                                             Two (2) Jet Tee REM-344BEC-24-C 1" Electric Valves                 Two (2) Manual Stainless Valves Install at Rear Manifold                            Two (2) 1" Stainless Steel Reinforced Wire Braided Hose                                                                                    All Associated Wiring, Plumbing, and Labor                      </t>
  </si>
  <si>
    <r>
      <t xml:space="preserve">Extended/Crew Cab Storage Modifications                </t>
    </r>
    <r>
      <rPr>
        <sz val="11"/>
        <color indexed="10"/>
        <rFont val="Calibri"/>
        <family val="2"/>
      </rPr>
      <t xml:space="preserve">                                     </t>
    </r>
    <r>
      <rPr>
        <sz val="11"/>
        <rFont val="Calibri"/>
        <family val="2"/>
      </rPr>
      <t xml:space="preserve"> One (1) Remove Bench Seat and Modify Seat Back                                  One (1) 3/16" Smooth Aluminum Tool Board                                                One (1) 1/8" Aluminum Tray with Strap                                        Two (2) ZIA-ACSR-6-B Floor Mounted Quick Storage Rack   Two (2) ZIA-ACSR-RS Quick Storage Restrain Strap                                 Two (2) ZIA-UH-6-30-3-SFPHS 30 min 4500 psi                                   Two (2) RBF-425YL SCBA Mask Bags Yellow                                    One (1) SL-90503 SL-90 Survivor LED Flashlight                                    All associated Modifications, Parts, and Labor</t>
    </r>
  </si>
  <si>
    <t>Kussmaul 1200 Kit w/ 20 AMP Super Auto Eject                                                One (1) Auto Charge 1200 Charger 091-187-12-S-KIT                                                          One (1) Super Auto Eject Receptacle                                                                                       All associated Wiring and Labor</t>
  </si>
  <si>
    <t>Plastic Backboard Storage Integral w/Tank                                Two (2) OnScene straps with footman loops</t>
  </si>
  <si>
    <t>FIRE PUMPS</t>
  </si>
  <si>
    <t>Muffler Extension for Gasoline Pumps Only                                                One (1) Muffler Extension Under the Fire Body                                                   All associated Labor</t>
  </si>
  <si>
    <t>WAT-200-100-DS CAFS SKID SYSTEM WITH                                     PLASMAC 300/20 TANK</t>
  </si>
  <si>
    <t xml:space="preserve">Hale HP200 545-4251-30-0 KBD24 Kubota Engine                Pump Suction Manifold                                                                                                                                   One (1) Akron 2.5" Suction Valve                                                                                                                                                                                                        One (1) Akron 2.5" Inline Valve                                                                                                                                                                                                                 One (1) 2.5" Chrome Plug and Chain                                                                  One (1) section of Stainless Steel Piping                                               One (1) Main Pump Panel 3/16" Aluminum Treadplate                                       Fire Pump Fuel Line Plumbed to Chassis Fuel Tank                          All associated Labor  </t>
  </si>
  <si>
    <t>Remote Pump Panel - Whip Lines                                                                One (1) Tread Plate Display Panel                                              One (1) 2.5" Discharge Gauge                                                    One (1) On &amp; Off Switch                                                                       All associated Labor</t>
  </si>
  <si>
    <t>Plumbed Fire Pump Fuel Line into Chassis Fuel Tank</t>
  </si>
  <si>
    <t>Fire Pump Options</t>
  </si>
  <si>
    <t>Foam Pro 1600                                                                                       One (1) Foam Pro 1600 Class A System 1.7 gpm @ 200 psi                           One (1) Foam Pro Low Tank Level Switch                                          One (1) Foam Pro Control Cable                                                            One (1) Foam Pro Flow Meter with "Tee"                                    One (1) Foam Pro Main Waterway Check Valve                                                      All associated Wiring, Plumbing, and Labor</t>
  </si>
  <si>
    <r>
      <t xml:space="preserve">Cascade Foam Flo System              </t>
    </r>
    <r>
      <rPr>
        <sz val="11"/>
        <color indexed="10"/>
        <rFont val="Calibri"/>
        <family val="2"/>
      </rPr>
      <t xml:space="preserve">                                                         </t>
    </r>
    <r>
      <rPr>
        <sz val="11"/>
        <rFont val="Calibri"/>
        <family val="2"/>
      </rPr>
      <t>One (1) CAS-11923F Foam Flo System Class A only                       All associated Plumbing, and Labor</t>
    </r>
  </si>
  <si>
    <t>emiller@chastangford.com</t>
  </si>
  <si>
    <t xml:space="preserve">WATER TANKS </t>
  </si>
  <si>
    <r>
      <t xml:space="preserve">Chastang Ford - </t>
    </r>
    <r>
      <rPr>
        <b/>
        <sz val="11"/>
        <color indexed="8"/>
        <rFont val="Calibri"/>
        <family val="2"/>
      </rPr>
      <t>BAY004</t>
    </r>
  </si>
  <si>
    <t>MET-BT-SIDE STEP*</t>
  </si>
  <si>
    <t>MET-BT-TL KIT*</t>
  </si>
  <si>
    <t xml:space="preserve">Treadplate 3/16" Side Bed Skirting with 3/16" Smooth Aluminum Tailboard with Chevron Stripe                                                                                 One (1) MET-Custom Tailboard Assembly                                        One (1) WHE-WBUA97 Back-Up Alarm                                      Two (2) WHE-M6BTT Brake/Tail Lights                                   Two (2) WHE-M6BUW Back-Up Lights                                                Six (6) WHE-M6FC Chrome Flanges                                                               Two (2) WHE-M6RC Red Emergency Lights                                      One (1) CAS-LP0004-A License Plate Holder w/ LED Light                                 All associated Wiring and Labor                                   </t>
  </si>
  <si>
    <t xml:space="preserve">Single 10' Whip Line                                                                              One (1) 1.5" 8915 Akron Discharge Valve                                               One (1) South Park Brass 1.5" Chicsan Swivel                                                              One (1) South Park Brass 1.5" x 1.0" Chrome Reducer                                              One (1) 10' x 1" Red Booster Hose with 1" Couplings                                                          One (1) TFT DS 1024P nozzle                                                          One (1) Ziamatic NBM2 nozzle mount                                       One (1) section of Stainless Steel Piping                                                                One (1) section of Heavy Duty Flex Hose                                     All associated Labor                               </t>
  </si>
  <si>
    <t>Dual 10' Whip Lines                                                                                                                                                     Two (2) Akron 8915 1.5" Discharge Valves                                                                                                                                                                                            Two (2) South Park Brass 1.5" x 1.0" Chrome Reducers                                                                                                                                                   Two (2) 10' x 1" Red Booster Hose with 1" Couplings                                                                                                                                                                         Two (2) TFT DS 1024P nozzles                                                         Two (2) Ziamatic NBM2 nozzle mounts                                         One (1) section of Stainless Steel piping                                        One (1) section of Heavy Duty Flex Hose                                       All associated Labor</t>
  </si>
  <si>
    <t>MET-BT-TANK BASKET</t>
  </si>
  <si>
    <t>Electric Tank Level Indicator                                                                One FRC WLA-200-A00 Tank Level Indicator</t>
  </si>
  <si>
    <t xml:space="preserve">Electronic Tank Level Indicator w/ 2nd Indicator                  One (1) FRC WLA-200-A00 Tank Level Indicator                        One (1) FRC WLA-200-B00 Remote Tank Level Indicator                All associated Wiring and Labor          </t>
  </si>
  <si>
    <t>Remote Tank Level Gauge for Inside the Cab                             One (1) FRC WLA-205-A00 Mini Remote Tank Gauge                All associated Wiring and Labor</t>
  </si>
  <si>
    <t>MET-BT-FRONT SCENE</t>
  </si>
  <si>
    <t>One (1) Rigid PRE-12031 20" light installed in front bumper, switch in cab</t>
  </si>
  <si>
    <t>MET-BT-SIDE SCENE</t>
  </si>
  <si>
    <t xml:space="preserve">MET-BT-REAR SCENE </t>
  </si>
  <si>
    <t>Lettering and Striping</t>
  </si>
  <si>
    <t>MET-BT-ANTENNA</t>
  </si>
  <si>
    <t>MET-BT-RADIO INSTALL</t>
  </si>
  <si>
    <t xml:space="preserve">Customer Supplied Radio                                                               One (1) BEA HLN9073  Mic Clip </t>
  </si>
  <si>
    <t>Two (2) PRE 50251 Rigid Lights Installed at Rear of Truck on Water Tank on a Mounting Tab, Switch at Rear Pump Panel and in Cab</t>
  </si>
  <si>
    <t>MET-BT-PAC 7000</t>
  </si>
  <si>
    <t xml:space="preserve">Two (2) PRE 50251 Rigid Lights Installed on Headache Rack, One (1) Each Side, Switch in Cab                                                  </t>
  </si>
  <si>
    <t>MET-BT-PM EXTENSION</t>
  </si>
  <si>
    <t>MET-BT-TOOL BASKET</t>
  </si>
  <si>
    <t xml:space="preserve">Mesh Aluminum Tank Basket for Top of Tank                                </t>
  </si>
  <si>
    <t>5" Tall Extension Around Top Perimeter Includes Cover</t>
  </si>
  <si>
    <t>NUP-69048</t>
  </si>
  <si>
    <t>One (1) Round Shovel</t>
  </si>
  <si>
    <t>NUP-69148</t>
  </si>
  <si>
    <t>One (1) Square Shovel</t>
  </si>
  <si>
    <t>NUP-UCC-30</t>
  </si>
  <si>
    <t>One (1) 30" Bolt Cutter</t>
  </si>
  <si>
    <t>NUP-SF2SG</t>
  </si>
  <si>
    <t>One (1) Deadblow Hammer</t>
  </si>
  <si>
    <t xml:space="preserve">One (1) 8 lbs. Sledge </t>
  </si>
  <si>
    <t>One (1) 6 lbs. Flat Head Axe</t>
  </si>
  <si>
    <t>One (1) 6 lbs. Pick Head Axe</t>
  </si>
  <si>
    <t>One (1) Fiberglass Handle Fire Flapper</t>
  </si>
  <si>
    <t>One (1) Wood Handle Fire Broome</t>
  </si>
  <si>
    <t>SCO-4000-BP</t>
  </si>
  <si>
    <t>One (1) Forestry Water Pump Back Pack - 5 Gallon</t>
  </si>
  <si>
    <t xml:space="preserve">TFT-AYLND-ND </t>
  </si>
  <si>
    <t>One (1) 1" FM x (2) 1" FM Long Handle Gated Wye</t>
  </si>
  <si>
    <t>TFT-AYLNF-ND</t>
  </si>
  <si>
    <t>One (1) 1.5" FM x (2) 1" FM Long Handle Gated Wye</t>
  </si>
  <si>
    <t>One (1) Hydrant/Spanner Combo Set  (includes)                                            One (1) Hydrant Wrench                                                             Two (2) Spanner Wrenches                                                            One (1) Hydrant/Spanner Mounting Bracket</t>
  </si>
  <si>
    <t>One (1) Mesh Aluminum Tool Basket</t>
  </si>
  <si>
    <r>
      <t xml:space="preserve">1.5" Pre-Connected Discharge                                                            One (1) Akron 8915 1.5" Discharge Valve                                            One (1) section of Stainless Steel Piping                                  One (1) section of Heavy Duty Flex Hose                                 One (1) South Park Brass 1.5" Chicsan Swivel                            One (1) 1/8" aluminum treadplate tray install on bed                  </t>
    </r>
    <r>
      <rPr>
        <sz val="11"/>
        <rFont val="Calibri"/>
        <family val="2"/>
      </rPr>
      <t xml:space="preserve">(Default left side of bed) </t>
    </r>
    <r>
      <rPr>
        <sz val="11"/>
        <color indexed="10"/>
        <rFont val="Calibri"/>
        <family val="2"/>
      </rPr>
      <t xml:space="preserve">                                                                  </t>
    </r>
    <r>
      <rPr>
        <sz val="11"/>
        <rFont val="Calibri"/>
        <family val="2"/>
      </rPr>
      <t>Two (2) OnScene straps with footman loops                                All associated Labor</t>
    </r>
  </si>
  <si>
    <t>TFT-GF3D1S</t>
  </si>
  <si>
    <t>One (1) G-Force Selectable Pistol Grip Nozzle w/ Spinning Teeth</t>
  </si>
  <si>
    <t>SNT-8F15X50W15N</t>
  </si>
  <si>
    <t>One (1) 1" X 50' White Forestry Hose</t>
  </si>
  <si>
    <t>SNT-8F10X100W10N</t>
  </si>
  <si>
    <t>SNT-8F10X50W10N</t>
  </si>
  <si>
    <t>SNT-HX10X100Y10N</t>
  </si>
  <si>
    <t xml:space="preserve">One (1) 1" x 100' Yellow HFX </t>
  </si>
  <si>
    <t>One (1) 1.5" x 50' White Forestry Hose</t>
  </si>
  <si>
    <t>One (1) 1" x 100' White Forestry Hose</t>
  </si>
  <si>
    <t>SNT-8F15X100W15N</t>
  </si>
  <si>
    <t>One (1) 1.5" x 100' White Forestry Hose</t>
  </si>
  <si>
    <t>SNT-8D17X50Y15N</t>
  </si>
  <si>
    <t xml:space="preserve">One (1) 1.75" x 50' Duracron </t>
  </si>
  <si>
    <t xml:space="preserve">One (1) 1.75" X 50' Yellow N-Dura </t>
  </si>
  <si>
    <t>SNT-NP17X50Y15N</t>
  </si>
  <si>
    <t>SNT-NP25X25Y25N</t>
  </si>
  <si>
    <t>One (1) 2.5" X 25' Yellow N-Dura Fill Line</t>
  </si>
  <si>
    <t>PHO-WD881</t>
  </si>
  <si>
    <t xml:space="preserve">One (1) 5 Gallon Phos-check Class A Foam </t>
  </si>
  <si>
    <t>VPR-SEF94-5G</t>
  </si>
  <si>
    <t xml:space="preserve">One (1) 5 Gallon Pail of High Performance Fuel </t>
  </si>
  <si>
    <t>VPR-6239</t>
  </si>
  <si>
    <t xml:space="preserve">One (1) 32 oz Fuel Mix 50:1 </t>
  </si>
  <si>
    <t>CDC-MS-461-RES 20</t>
  </si>
  <si>
    <t>One (1) Stihl 20" Chain Saw, Chain and Bar Included</t>
  </si>
  <si>
    <t>AKR-25</t>
  </si>
  <si>
    <t>One (1) Hole Type Spanner - Pin Spanner for Booster Hose</t>
  </si>
  <si>
    <t>ZIA-UFCW</t>
  </si>
  <si>
    <t>One (1) Universal Foam Pail Wrench</t>
  </si>
  <si>
    <t>KOC-35R11</t>
  </si>
  <si>
    <t>One (1) 1" Double Female</t>
  </si>
  <si>
    <t>KOC-35R1515</t>
  </si>
  <si>
    <t>One (1) 1.5" Double Female</t>
  </si>
  <si>
    <t>KOC-36R11</t>
  </si>
  <si>
    <t>One (1) 1" Double Male</t>
  </si>
  <si>
    <t>KOC-36R1515</t>
  </si>
  <si>
    <t xml:space="preserve">One (1) 1.5" Double Male </t>
  </si>
  <si>
    <t>KOC-37R115</t>
  </si>
  <si>
    <t>One (1) 1" FM x 1.5" Male Reducer</t>
  </si>
  <si>
    <t>KOC-37R15G</t>
  </si>
  <si>
    <t>One (1) 1.5" FM x Garden Hose</t>
  </si>
  <si>
    <t>KOC-37R1G</t>
  </si>
  <si>
    <t>One (1) 1" FM x Garden Hose</t>
  </si>
  <si>
    <t>KOC-37R25G</t>
  </si>
  <si>
    <t>One (1) 2.5" FM x Garden Hose</t>
  </si>
  <si>
    <t>SEN-15F</t>
  </si>
  <si>
    <t>One (1) 1.5" Double Female Mount Post</t>
  </si>
  <si>
    <t>SEN-15M</t>
  </si>
  <si>
    <t>One (1) 1.5" Double Male Mount Post</t>
  </si>
  <si>
    <t>SEN-25F</t>
  </si>
  <si>
    <t>One (1) 2.5" Double Female Mount Post</t>
  </si>
  <si>
    <t>SEN-25M</t>
  </si>
  <si>
    <t>One (1) 2.5" Double Male Mount Post</t>
  </si>
  <si>
    <t xml:space="preserve">PAC-1003 </t>
  </si>
  <si>
    <t>PAC-1004PT</t>
  </si>
  <si>
    <t>One (1) Toolok Griplock Mount</t>
  </si>
  <si>
    <t>One (1) Handlelok Strap Mount</t>
  </si>
  <si>
    <t>PAC-1070</t>
  </si>
  <si>
    <t>One (1) Jumbo Lok</t>
  </si>
  <si>
    <t>PAC-K5009</t>
  </si>
  <si>
    <t>One (1) Tool Mount Hanger Kit</t>
  </si>
  <si>
    <t xml:space="preserve">One (1) Storage Compartment Below Bed                            Dimensions: H: 18" x W: 18" x L: 48 1/8"
Door Opening Dimensions: H: 13.5" x W: 43.25"                                       </t>
  </si>
  <si>
    <t>MET-BT-CLASS 3 RECEIVER*</t>
  </si>
  <si>
    <t>MET-BT-CAB MODIFICATION</t>
  </si>
  <si>
    <t>KOC-BS25</t>
  </si>
  <si>
    <t>KOC-P251-08</t>
  </si>
  <si>
    <t>One (1) 2.5 x 8' Hard Suction Hose</t>
  </si>
  <si>
    <t>Center Console w/ Map Box and Cup Holders - between seats                                                                                                    One (1) Plastic Console with Arm Rest                                                  Two (2) Cup Holders for Console                                                        One (1) TST-2001403 Nine (9) Rocker LED Backlit Panel                               All associated Wiring and Labor</t>
  </si>
  <si>
    <t>Two (2) Personnel Cages                                                                             Two (2) MET-BT-001 "D" Handles for Personnel Cage Doors                                                                                                 One (1) 35" x 35" Embossed Aluminum Treadplate                        All associated Fabrication, Parts, and Labor</t>
  </si>
  <si>
    <t>MET-BT-HANDRAIL</t>
  </si>
  <si>
    <t>MET-FT-EDWARDS FOAM PUMP</t>
  </si>
  <si>
    <t>6" Foam discharge manifold                                                                                            Two (2) Electric monitors                                                             Two (2) Williams Hydra Foam Nozzles                                                   Five (5) LDH gate valves, two (2) Electric and three (3) manual                    Three (3) 5" NST male intakes</t>
  </si>
  <si>
    <t>MET-FT-FOAM DISCHARGE MANIFOLD</t>
  </si>
  <si>
    <t>MET-FT-PM 1000 GAL TANK</t>
  </si>
  <si>
    <t xml:space="preserve"> CHASSIS</t>
  </si>
  <si>
    <t xml:space="preserve">Edwards Foam Pump with gasoline motor TSD 25 </t>
  </si>
  <si>
    <t>MET-BT-HALE HP400</t>
  </si>
  <si>
    <t xml:space="preserve">Hale PowerFlow HP400 545-4081-30-0 KBD24 Briggs  Engine                500 GPM @ 25 PSI to 95 GPM @ 100 PSI                                           Pump Suction Manifold                                                                                                                                   One (1) Akron 2.5" Suction Valve                                                                                                                                                                                                        One (1) Akron 2.5" Inline Valve                                                                                                                                                                                                                 One (1) 2.5" Chrome Plug and Chain                                                                  One (1) section of Stainless Steel Piping                                               One (1) Main Pump Panel 3/16" Aluminum Treadplate                                       Fire Pump Fuel Line Plumbed to Chassis Fuel Tank                          All associated Labor  </t>
  </si>
  <si>
    <t xml:space="preserve">One (1) Custom Designed Knurled Aluminum 6063 -T61.25" Structural Tubing Handrail System Between the Water Tank and Cab </t>
  </si>
  <si>
    <t xml:space="preserve">One (1) Storage Compartment Above Bed                              Dimensions: H: 18" x W: 16" x L: 64 1/8"
Door Opening (x2) Dimensions: H: 13.5" x W: 25.5"                      Two (2) OnScene 73016 Access LED Light with Switch </t>
  </si>
  <si>
    <t>1.5" Crosslay - Built into front of Tank (integrated into tank)                                                                                                                                 One (1) Akron 8915 1.5" Discharge Valve                                                        One (1) section of Stainless Steel Piping                                            One (1) section of Heavy Duty Flex Hose                                          One (1) South Park Brass 1.5" Chicsan Swivel                            One (1) crossly module built into water tank                                                                      One (1) vinyl hosebed tarp                                                                All associated Labor</t>
  </si>
  <si>
    <t>1000 Gallon Foam Tank - special designed for Class B foam</t>
  </si>
  <si>
    <t>9,500 lbs. Portable Winch                                                                  One (1) Warn 9.5cti Portable Winch                                                All associated Wiring and Labor</t>
  </si>
  <si>
    <t>9,500 lbs. 9.5CTI-S Warn Portable Winch with 3/8" X 100' Synthetic Rope, a polished aluminum Hawse Fairlead and a neoprene cover</t>
  </si>
  <si>
    <t xml:space="preserve">12,000 Lbs. Warn M12000 permanent mounted in front bumper with 125' x 3/8" wire rope </t>
  </si>
  <si>
    <t xml:space="preserve">Monitor for above Bumper Replacement                                        One (1) Akron 3462 Electric Monitor Package                                  One (1) Akron 3293 Low Flow Elec Fog Nozzle 30-60-95-125   One (1) Akron 6035 Joystick, permanent recessed mounted                                                                                          One (1) 1.5" Electric Valves                                                                      One (1) 1.5" Stainless Steel Reinforced Wire Braided Hose                                                                                                       All associated Wiring, Plumbing, and Labor                      </t>
  </si>
  <si>
    <t>CTL-PR800FG</t>
  </si>
  <si>
    <t>CTL-C60F</t>
  </si>
  <si>
    <t>CTL-C60P</t>
  </si>
  <si>
    <t>CTL-FS15FSS</t>
  </si>
  <si>
    <t>FHU-BBR-5</t>
  </si>
  <si>
    <t>MET-BT-SKID PLATE</t>
  </si>
  <si>
    <t>Skid plate installed</t>
  </si>
  <si>
    <t>One (1) PAN-IN1932 Dual Band Antenna Package</t>
  </si>
  <si>
    <t>Metro Fire Apparatus Specialists, Inc.                                                                              HGAC RB02 Published Options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</si>
</sst>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_(* \(#,##0\);_(* &quot;-&quot;_);_(@_)"/>
    <numFmt numFmtId="44" formatCode="_(&quot;$&quot;* #,##0.00_);_(&quot;$&quot;* \(#,##0.00\);_(&quot;$&quot;* &quot;-&quot;??_);_(@_)"/>
    <numFmt numFmtId="164" formatCode="&quot;$&quot;#,##0.00;[Red]&quot;$&quot;#,##0.00"/>
  </numFmts>
  <fonts count="21" x14ac:knownFonts="1">
    <font>
      <sz val="11"/>
      <color theme="1"/>
      <name val="Calibri"/>
      <family val="2"/>
      <scheme val="minor"/>
    </font>
    <font>
      <b/>
      <i/>
      <sz val="18"/>
      <name val="Arial"/>
      <family val="2"/>
    </font>
    <font>
      <b/>
      <sz val="18"/>
      <name val="Arial"/>
      <family val="2"/>
    </font>
    <font>
      <sz val="18"/>
      <name val="Arial"/>
      <family val="2"/>
    </font>
    <font>
      <sz val="14"/>
      <name val="Arial"/>
      <family val="2"/>
    </font>
    <font>
      <sz val="12"/>
      <name val="Arial"/>
      <family val="2"/>
    </font>
    <font>
      <b/>
      <i/>
      <sz val="14"/>
      <name val="Arial"/>
      <family val="2"/>
    </font>
    <font>
      <i/>
      <sz val="10"/>
      <name val="Arial"/>
      <family val="2"/>
    </font>
    <font>
      <sz val="11"/>
      <name val="Arial"/>
      <family val="2"/>
    </font>
    <font>
      <sz val="11"/>
      <color indexed="8"/>
      <name val="Calibri"/>
      <family val="2"/>
    </font>
    <font>
      <sz val="11"/>
      <name val="Calibri"/>
      <family val="2"/>
    </font>
    <font>
      <sz val="11"/>
      <color indexed="10"/>
      <name val="Calibri"/>
      <family val="2"/>
    </font>
    <font>
      <b/>
      <sz val="12"/>
      <name val="Arial"/>
      <family val="2"/>
    </font>
    <font>
      <b/>
      <sz val="11"/>
      <color indexed="8"/>
      <name val="Calibri"/>
      <family val="2"/>
    </font>
    <font>
      <u/>
      <sz val="11"/>
      <color theme="10"/>
      <name val="Calibri"/>
      <family val="2"/>
      <scheme val="minor"/>
    </font>
    <font>
      <b/>
      <sz val="11"/>
      <color theme="1"/>
      <name val="Calibri"/>
      <family val="2"/>
      <scheme val="minor"/>
    </font>
    <font>
      <sz val="11"/>
      <name val="Calibri"/>
      <family val="2"/>
      <scheme val="minor"/>
    </font>
    <font>
      <b/>
      <sz val="11"/>
      <name val="Calibri"/>
      <family val="2"/>
      <scheme val="minor"/>
    </font>
    <font>
      <b/>
      <i/>
      <sz val="14"/>
      <color theme="1"/>
      <name val="Arial"/>
      <family val="2"/>
    </font>
    <font>
      <sz val="14"/>
      <color theme="1"/>
      <name val="Calibri"/>
      <family val="2"/>
      <scheme val="minor"/>
    </font>
    <font>
      <b/>
      <sz val="11"/>
      <color theme="1"/>
      <name val="Arial"/>
      <family val="2"/>
    </font>
  </fonts>
  <fills count="15">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theme="5" tint="0.79998168889431442"/>
        <bgColor indexed="64"/>
      </patternFill>
    </fill>
    <fill>
      <patternFill patternType="solid">
        <fgColor rgb="FFEDEBDF"/>
        <bgColor indexed="64"/>
      </patternFill>
    </fill>
    <fill>
      <patternFill patternType="solid">
        <fgColor theme="9" tint="0.59999389629810485"/>
        <bgColor indexed="64"/>
      </patternFill>
    </fill>
    <fill>
      <patternFill patternType="solid">
        <fgColor rgb="FFCCFFCC"/>
        <bgColor indexed="64"/>
      </patternFill>
    </fill>
    <fill>
      <patternFill patternType="solid">
        <fgColor rgb="FFE8E8E8"/>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theme="2" tint="-0.249977111117893"/>
        <bgColor indexed="64"/>
      </patternFill>
    </fill>
    <fill>
      <patternFill patternType="solid">
        <fgColor rgb="FFB7DEE8"/>
        <bgColor indexed="64"/>
      </patternFill>
    </fill>
    <fill>
      <patternFill patternType="solid">
        <fgColor theme="8" tint="0.59999389629810485"/>
        <bgColor indexed="64"/>
      </patternFill>
    </fill>
    <fill>
      <patternFill patternType="solid">
        <fgColor theme="0"/>
        <bgColor indexed="64"/>
      </patternFill>
    </fill>
  </fills>
  <borders count="49">
    <border>
      <left/>
      <right/>
      <top/>
      <bottom/>
      <diagonal/>
    </border>
    <border>
      <left style="medium">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double">
        <color indexed="64"/>
      </left>
      <right/>
      <top/>
      <bottom/>
      <diagonal/>
    </border>
    <border>
      <left style="double">
        <color indexed="64"/>
      </left>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14" fillId="0" borderId="0" applyNumberFormat="0" applyFill="0" applyBorder="0" applyAlignment="0" applyProtection="0"/>
  </cellStyleXfs>
  <cellXfs count="212">
    <xf numFmtId="0" fontId="0" fillId="0" borderId="0" xfId="0"/>
    <xf numFmtId="0" fontId="8" fillId="0" borderId="1" xfId="0" applyNumberFormat="1" applyFont="1" applyBorder="1" applyAlignment="1" applyProtection="1">
      <alignment horizontal="center" wrapText="1"/>
      <protection hidden="1"/>
    </xf>
    <xf numFmtId="0" fontId="0" fillId="0" borderId="0" xfId="0" applyBorder="1" applyAlignment="1" applyProtection="1">
      <alignment horizontal="left" wrapText="1"/>
      <protection hidden="1"/>
    </xf>
    <xf numFmtId="0" fontId="0" fillId="0" borderId="2" xfId="0" applyBorder="1" applyAlignment="1" applyProtection="1">
      <alignment horizontal="left" wrapText="1"/>
      <protection hidden="1"/>
    </xf>
    <xf numFmtId="0" fontId="14" fillId="0" borderId="2" xfId="1" applyBorder="1" applyAlignment="1" applyProtection="1">
      <alignment horizontal="left" wrapText="1"/>
      <protection hidden="1"/>
    </xf>
    <xf numFmtId="0" fontId="15" fillId="0" borderId="0" xfId="0" applyFont="1" applyBorder="1" applyAlignment="1" applyProtection="1">
      <alignment horizontal="left" wrapText="1"/>
      <protection hidden="1"/>
    </xf>
    <xf numFmtId="0" fontId="16" fillId="0" borderId="3" xfId="0" applyNumberFormat="1" applyFont="1" applyBorder="1" applyAlignment="1" applyProtection="1">
      <alignment horizontal="center" vertical="center" wrapText="1"/>
      <protection hidden="1"/>
    </xf>
    <xf numFmtId="0" fontId="16" fillId="0" borderId="3" xfId="0" applyNumberFormat="1" applyFont="1" applyBorder="1" applyAlignment="1" applyProtection="1">
      <alignment horizontal="left" vertical="center" wrapText="1"/>
      <protection hidden="1"/>
    </xf>
    <xf numFmtId="164" fontId="16" fillId="0" borderId="3" xfId="0" applyNumberFormat="1" applyFont="1" applyBorder="1" applyAlignment="1" applyProtection="1">
      <alignment horizontal="center" vertical="center" wrapText="1"/>
      <protection locked="0" hidden="1"/>
    </xf>
    <xf numFmtId="1" fontId="16" fillId="0" borderId="4" xfId="0" applyNumberFormat="1" applyFont="1" applyBorder="1" applyAlignment="1" applyProtection="1">
      <alignment horizontal="center" vertical="center"/>
      <protection locked="0" hidden="1"/>
    </xf>
    <xf numFmtId="0" fontId="16" fillId="0" borderId="5" xfId="0" applyNumberFormat="1" applyFont="1" applyBorder="1" applyAlignment="1" applyProtection="1">
      <alignment horizontal="center" vertical="center" wrapText="1"/>
      <protection hidden="1"/>
    </xf>
    <xf numFmtId="0" fontId="16" fillId="0" borderId="5" xfId="0" applyNumberFormat="1" applyFont="1" applyBorder="1" applyAlignment="1" applyProtection="1">
      <alignment horizontal="left" vertical="center" wrapText="1"/>
      <protection hidden="1"/>
    </xf>
    <xf numFmtId="164" fontId="16" fillId="0" borderId="5" xfId="0" applyNumberFormat="1" applyFont="1" applyBorder="1" applyAlignment="1" applyProtection="1">
      <alignment horizontal="center" vertical="center" wrapText="1"/>
      <protection locked="0" hidden="1"/>
    </xf>
    <xf numFmtId="0" fontId="16" fillId="0" borderId="6" xfId="0" applyNumberFormat="1" applyFont="1" applyBorder="1" applyAlignment="1" applyProtection="1">
      <alignment horizontal="center" vertical="center" wrapText="1"/>
      <protection hidden="1"/>
    </xf>
    <xf numFmtId="0" fontId="16" fillId="0" borderId="6" xfId="0" applyNumberFormat="1" applyFont="1" applyBorder="1" applyAlignment="1" applyProtection="1">
      <alignment horizontal="left" vertical="center" wrapText="1"/>
      <protection hidden="1"/>
    </xf>
    <xf numFmtId="1" fontId="16" fillId="0" borderId="7" xfId="0" applyNumberFormat="1" applyFont="1" applyBorder="1" applyAlignment="1" applyProtection="1">
      <alignment horizontal="center" vertical="center"/>
      <protection locked="0" hidden="1"/>
    </xf>
    <xf numFmtId="1" fontId="16" fillId="0" borderId="8" xfId="0" applyNumberFormat="1" applyFont="1" applyBorder="1" applyAlignment="1" applyProtection="1">
      <alignment horizontal="center" vertical="center"/>
      <protection locked="0" hidden="1"/>
    </xf>
    <xf numFmtId="0" fontId="15" fillId="4" borderId="9" xfId="0" applyFont="1" applyFill="1" applyBorder="1" applyAlignment="1">
      <alignment horizontal="center"/>
    </xf>
    <xf numFmtId="0" fontId="16" fillId="0" borderId="6" xfId="0" applyNumberFormat="1" applyFont="1" applyFill="1" applyBorder="1" applyAlignment="1" applyProtection="1">
      <alignment horizontal="left" vertical="center" wrapText="1"/>
      <protection hidden="1"/>
    </xf>
    <xf numFmtId="1" fontId="16" fillId="0" borderId="8" xfId="0" applyNumberFormat="1" applyFont="1" applyBorder="1" applyAlignment="1" applyProtection="1">
      <alignment horizontal="center" vertical="center"/>
      <protection hidden="1"/>
    </xf>
    <xf numFmtId="0" fontId="16" fillId="0" borderId="3" xfId="0" applyNumberFormat="1" applyFont="1" applyFill="1" applyBorder="1" applyAlignment="1" applyProtection="1">
      <alignment horizontal="left" vertical="center" wrapText="1"/>
      <protection hidden="1"/>
    </xf>
    <xf numFmtId="41" fontId="17" fillId="4" borderId="9" xfId="0" applyNumberFormat="1" applyFont="1" applyFill="1" applyBorder="1" applyAlignment="1" applyProtection="1">
      <alignment horizontal="center" wrapText="1"/>
      <protection hidden="1"/>
    </xf>
    <xf numFmtId="49" fontId="8" fillId="2" borderId="10" xfId="0" applyNumberFormat="1" applyFont="1" applyFill="1" applyBorder="1" applyAlignment="1" applyProtection="1">
      <alignment horizontal="center" vertical="center"/>
      <protection hidden="1"/>
    </xf>
    <xf numFmtId="0" fontId="8" fillId="2" borderId="10" xfId="0" applyNumberFormat="1" applyFont="1" applyFill="1" applyBorder="1" applyAlignment="1" applyProtection="1">
      <alignment horizontal="center" vertical="center" wrapText="1"/>
      <protection hidden="1"/>
    </xf>
    <xf numFmtId="164" fontId="8" fillId="2" borderId="10" xfId="0" applyNumberFormat="1" applyFont="1" applyFill="1" applyBorder="1" applyAlignment="1" applyProtection="1">
      <alignment horizontal="center" wrapText="1"/>
      <protection hidden="1"/>
    </xf>
    <xf numFmtId="0" fontId="17" fillId="4" borderId="9" xfId="0" applyFont="1" applyFill="1" applyBorder="1" applyAlignment="1">
      <alignment horizontal="center"/>
    </xf>
    <xf numFmtId="0" fontId="15" fillId="4" borderId="12" xfId="0" applyFont="1" applyFill="1" applyBorder="1" applyAlignment="1">
      <alignment horizontal="center" wrapText="1"/>
    </xf>
    <xf numFmtId="0" fontId="16" fillId="5" borderId="6" xfId="0" applyNumberFormat="1" applyFont="1" applyFill="1" applyBorder="1" applyAlignment="1" applyProtection="1">
      <alignment horizontal="center" vertical="center" wrapText="1"/>
      <protection hidden="1"/>
    </xf>
    <xf numFmtId="0" fontId="16" fillId="5" borderId="6" xfId="0" applyNumberFormat="1" applyFont="1" applyFill="1" applyBorder="1" applyAlignment="1" applyProtection="1">
      <alignment horizontal="left" vertical="center" wrapText="1"/>
      <protection hidden="1"/>
    </xf>
    <xf numFmtId="0" fontId="15" fillId="0" borderId="15" xfId="0" applyFont="1" applyBorder="1" applyAlignment="1" applyProtection="1">
      <alignment horizontal="left" wrapText="1"/>
      <protection hidden="1"/>
    </xf>
    <xf numFmtId="0" fontId="0" fillId="0" borderId="15" xfId="0" applyBorder="1" applyAlignment="1" applyProtection="1">
      <alignment horizontal="left" wrapText="1"/>
      <protection hidden="1"/>
    </xf>
    <xf numFmtId="0" fontId="0" fillId="0" borderId="16" xfId="0" applyBorder="1" applyAlignment="1" applyProtection="1">
      <alignment horizontal="left" wrapText="1"/>
      <protection hidden="1"/>
    </xf>
    <xf numFmtId="0" fontId="0" fillId="0" borderId="0" xfId="0" applyAlignment="1"/>
    <xf numFmtId="44" fontId="0" fillId="0" borderId="0" xfId="0" applyNumberFormat="1" applyAlignment="1"/>
    <xf numFmtId="44" fontId="0" fillId="0" borderId="0" xfId="0" applyNumberFormat="1"/>
    <xf numFmtId="164" fontId="16" fillId="0" borderId="6" xfId="0" applyNumberFormat="1" applyFont="1" applyFill="1" applyBorder="1" applyAlignment="1" applyProtection="1">
      <alignment horizontal="center" vertical="center" wrapText="1"/>
      <protection hidden="1"/>
    </xf>
    <xf numFmtId="0" fontId="16" fillId="0" borderId="6" xfId="0" applyNumberFormat="1" applyFont="1" applyFill="1" applyBorder="1" applyAlignment="1" applyProtection="1">
      <alignment horizontal="center" vertical="center" wrapText="1"/>
      <protection hidden="1"/>
    </xf>
    <xf numFmtId="0" fontId="16" fillId="0" borderId="6" xfId="0" applyNumberFormat="1" applyFont="1" applyBorder="1" applyAlignment="1" applyProtection="1">
      <alignment vertical="center" wrapText="1"/>
      <protection hidden="1"/>
    </xf>
    <xf numFmtId="1" fontId="16" fillId="0" borderId="8" xfId="0" applyNumberFormat="1" applyFont="1" applyFill="1" applyBorder="1" applyAlignment="1" applyProtection="1">
      <alignment horizontal="center" vertical="center"/>
      <protection locked="0" hidden="1"/>
    </xf>
    <xf numFmtId="164" fontId="16" fillId="0" borderId="6" xfId="0" applyNumberFormat="1" applyFont="1" applyBorder="1" applyAlignment="1" applyProtection="1">
      <alignment horizontal="center" vertical="center" wrapText="1"/>
      <protection locked="0" hidden="1"/>
    </xf>
    <xf numFmtId="0" fontId="16" fillId="0" borderId="5" xfId="0" applyNumberFormat="1" applyFont="1" applyFill="1" applyBorder="1" applyAlignment="1" applyProtection="1">
      <alignment horizontal="left" vertical="center" wrapText="1"/>
      <protection hidden="1"/>
    </xf>
    <xf numFmtId="1" fontId="16" fillId="6" borderId="1" xfId="0" applyNumberFormat="1" applyFont="1" applyFill="1" applyBorder="1" applyAlignment="1" applyProtection="1">
      <alignment horizontal="center" vertical="center"/>
      <protection locked="0" hidden="1"/>
    </xf>
    <xf numFmtId="0" fontId="16" fillId="0" borderId="5" xfId="0" applyNumberFormat="1" applyFont="1" applyFill="1" applyBorder="1" applyAlignment="1" applyProtection="1">
      <alignment horizontal="center" vertical="center" wrapText="1"/>
      <protection hidden="1"/>
    </xf>
    <xf numFmtId="0" fontId="16" fillId="0" borderId="3" xfId="0" applyNumberFormat="1" applyFont="1" applyFill="1" applyBorder="1" applyAlignment="1" applyProtection="1">
      <alignment horizontal="center" vertical="center" wrapText="1"/>
      <protection hidden="1"/>
    </xf>
    <xf numFmtId="1" fontId="16" fillId="5" borderId="8" xfId="0" applyNumberFormat="1" applyFont="1" applyFill="1" applyBorder="1" applyAlignment="1" applyProtection="1">
      <alignment horizontal="center" vertical="center"/>
      <protection locked="0" hidden="1"/>
    </xf>
    <xf numFmtId="1" fontId="16" fillId="0" borderId="4" xfId="0" applyNumberFormat="1" applyFont="1" applyFill="1" applyBorder="1" applyAlignment="1" applyProtection="1">
      <alignment horizontal="center" vertical="center"/>
      <protection locked="0" hidden="1"/>
    </xf>
    <xf numFmtId="0" fontId="16" fillId="0" borderId="13" xfId="0" applyNumberFormat="1" applyFont="1" applyFill="1" applyBorder="1" applyAlignment="1" applyProtection="1">
      <alignment horizontal="left" vertical="center" wrapText="1"/>
      <protection hidden="1"/>
    </xf>
    <xf numFmtId="164" fontId="16" fillId="0" borderId="6" xfId="0" applyNumberFormat="1" applyFont="1" applyBorder="1" applyAlignment="1" applyProtection="1">
      <alignment horizontal="center" vertical="center" wrapText="1"/>
      <protection hidden="1"/>
    </xf>
    <xf numFmtId="164" fontId="16" fillId="0" borderId="5" xfId="0" applyNumberFormat="1" applyFont="1" applyBorder="1" applyAlignment="1" applyProtection="1">
      <alignment horizontal="center" vertical="center" wrapText="1"/>
      <protection hidden="1"/>
    </xf>
    <xf numFmtId="164" fontId="16" fillId="0" borderId="3" xfId="0" applyNumberFormat="1" applyFont="1" applyBorder="1" applyAlignment="1" applyProtection="1">
      <alignment horizontal="center" vertical="center" wrapText="1"/>
      <protection hidden="1"/>
    </xf>
    <xf numFmtId="0" fontId="4" fillId="0" borderId="1" xfId="0" applyNumberFormat="1" applyFont="1" applyBorder="1" applyAlignment="1" applyProtection="1">
      <alignment horizontal="center" wrapText="1"/>
      <protection hidden="1"/>
    </xf>
    <xf numFmtId="0" fontId="0" fillId="0" borderId="0" xfId="0" applyBorder="1" applyAlignment="1" applyProtection="1">
      <alignment horizontal="center" wrapText="1"/>
      <protection hidden="1"/>
    </xf>
    <xf numFmtId="164" fontId="16" fillId="5" borderId="6" xfId="0" applyNumberFormat="1" applyFont="1" applyFill="1" applyBorder="1" applyAlignment="1" applyProtection="1">
      <alignment horizontal="center" vertical="center" wrapText="1"/>
      <protection hidden="1"/>
    </xf>
    <xf numFmtId="164" fontId="16" fillId="0" borderId="5" xfId="0" applyNumberFormat="1" applyFont="1" applyFill="1" applyBorder="1" applyAlignment="1" applyProtection="1">
      <alignment horizontal="center" vertical="center" wrapText="1"/>
      <protection hidden="1"/>
    </xf>
    <xf numFmtId="164" fontId="16" fillId="0" borderId="11" xfId="0" applyNumberFormat="1" applyFont="1" applyBorder="1" applyAlignment="1" applyProtection="1">
      <alignment horizontal="center" vertical="center" wrapText="1"/>
      <protection hidden="1"/>
    </xf>
    <xf numFmtId="0" fontId="15" fillId="4" borderId="12" xfId="0" applyFont="1" applyFill="1" applyBorder="1" applyAlignment="1">
      <alignment horizontal="center"/>
    </xf>
    <xf numFmtId="1" fontId="16" fillId="0" borderId="6" xfId="0" applyNumberFormat="1" applyFont="1" applyBorder="1" applyAlignment="1" applyProtection="1">
      <alignment horizontal="center" vertical="center"/>
      <protection locked="0" hidden="1"/>
    </xf>
    <xf numFmtId="41" fontId="6" fillId="10" borderId="9" xfId="0" applyNumberFormat="1" applyFont="1" applyFill="1" applyBorder="1" applyAlignment="1" applyProtection="1">
      <alignment horizontal="center" wrapText="1"/>
      <protection hidden="1"/>
    </xf>
    <xf numFmtId="0" fontId="6" fillId="10" borderId="24" xfId="0" applyFont="1" applyFill="1" applyBorder="1" applyAlignment="1" applyProtection="1">
      <alignment horizontal="center" wrapText="1"/>
      <protection hidden="1"/>
    </xf>
    <xf numFmtId="0" fontId="7" fillId="10" borderId="40" xfId="0" applyFont="1" applyFill="1" applyBorder="1" applyAlignment="1" applyProtection="1">
      <alignment horizontal="center" wrapText="1"/>
      <protection hidden="1"/>
    </xf>
    <xf numFmtId="164" fontId="16" fillId="0" borderId="6" xfId="0" applyNumberFormat="1" applyFont="1" applyBorder="1" applyAlignment="1" applyProtection="1">
      <alignment horizontal="center" vertical="center" wrapText="1"/>
      <protection hidden="1"/>
    </xf>
    <xf numFmtId="164" fontId="0" fillId="0" borderId="33" xfId="0" applyNumberFormat="1" applyFont="1" applyBorder="1" applyAlignment="1" applyProtection="1">
      <alignment horizontal="center" vertical="center" wrapText="1"/>
      <protection hidden="1"/>
    </xf>
    <xf numFmtId="41" fontId="5" fillId="0" borderId="9" xfId="0" applyNumberFormat="1" applyFont="1" applyBorder="1" applyAlignment="1" applyProtection="1">
      <alignment horizontal="center"/>
      <protection hidden="1"/>
    </xf>
    <xf numFmtId="0" fontId="0" fillId="0" borderId="24" xfId="0" applyBorder="1" applyAlignment="1">
      <alignment horizontal="center"/>
    </xf>
    <xf numFmtId="0" fontId="0" fillId="0" borderId="40" xfId="0" applyBorder="1" applyAlignment="1">
      <alignment horizontal="center"/>
    </xf>
    <xf numFmtId="41" fontId="16" fillId="0" borderId="9" xfId="0" applyNumberFormat="1" applyFont="1" applyFill="1" applyBorder="1" applyAlignment="1" applyProtection="1">
      <alignment horizontal="center"/>
      <protection hidden="1"/>
    </xf>
    <xf numFmtId="1" fontId="16" fillId="0" borderId="26" xfId="0" applyNumberFormat="1" applyFont="1" applyBorder="1" applyAlignment="1" applyProtection="1">
      <alignment horizontal="center" vertical="center"/>
      <protection locked="0" hidden="1"/>
    </xf>
    <xf numFmtId="0" fontId="0" fillId="0" borderId="22" xfId="0" applyBorder="1" applyAlignment="1">
      <alignment vertical="center"/>
    </xf>
    <xf numFmtId="0" fontId="0" fillId="0" borderId="27" xfId="0" applyBorder="1" applyAlignment="1">
      <alignment vertical="center"/>
    </xf>
    <xf numFmtId="164" fontId="16" fillId="0" borderId="5" xfId="0" applyNumberFormat="1" applyFont="1" applyBorder="1" applyAlignment="1" applyProtection="1">
      <alignment horizontal="center" vertical="center" wrapText="1"/>
      <protection hidden="1"/>
    </xf>
    <xf numFmtId="164" fontId="0" fillId="0" borderId="44" xfId="0" applyNumberFormat="1" applyFont="1" applyBorder="1" applyAlignment="1" applyProtection="1">
      <alignment horizontal="center" vertical="center" wrapText="1"/>
      <protection hidden="1"/>
    </xf>
    <xf numFmtId="1" fontId="16" fillId="0" borderId="37" xfId="0" applyNumberFormat="1" applyFont="1" applyBorder="1" applyAlignment="1" applyProtection="1">
      <alignment horizontal="center" vertical="center"/>
      <protection locked="0" hidden="1"/>
    </xf>
    <xf numFmtId="0" fontId="0" fillId="0" borderId="38" xfId="0" applyBorder="1" applyAlignment="1"/>
    <xf numFmtId="0" fontId="0" fillId="0" borderId="43" xfId="0" applyBorder="1" applyAlignment="1"/>
    <xf numFmtId="1" fontId="16" fillId="6" borderId="18" xfId="0" applyNumberFormat="1" applyFont="1" applyFill="1" applyBorder="1" applyAlignment="1" applyProtection="1">
      <alignment horizontal="center" vertical="center"/>
      <protection locked="0" hidden="1"/>
    </xf>
    <xf numFmtId="0" fontId="0" fillId="6" borderId="2" xfId="0" applyFill="1" applyBorder="1" applyAlignment="1">
      <alignment vertical="center"/>
    </xf>
    <xf numFmtId="0" fontId="0" fillId="6" borderId="39" xfId="0" applyFill="1" applyBorder="1" applyAlignment="1">
      <alignment vertical="center"/>
    </xf>
    <xf numFmtId="0" fontId="1" fillId="2" borderId="9" xfId="0" applyNumberFormat="1" applyFont="1" applyFill="1" applyBorder="1" applyAlignment="1" applyProtection="1">
      <alignment horizontal="center" wrapText="1"/>
      <protection hidden="1"/>
    </xf>
    <xf numFmtId="0" fontId="2" fillId="2" borderId="24" xfId="0" applyNumberFormat="1" applyFont="1" applyFill="1" applyBorder="1" applyAlignment="1" applyProtection="1">
      <alignment horizontal="center" wrapText="1"/>
      <protection hidden="1"/>
    </xf>
    <xf numFmtId="0" fontId="2" fillId="2" borderId="24" xfId="0" applyFont="1" applyFill="1" applyBorder="1" applyAlignment="1" applyProtection="1">
      <alignment horizontal="center" wrapText="1"/>
      <protection hidden="1"/>
    </xf>
    <xf numFmtId="0" fontId="3" fillId="0" borderId="40" xfId="0" applyFont="1" applyBorder="1" applyAlignment="1" applyProtection="1">
      <alignment horizontal="center" wrapText="1"/>
      <protection hidden="1"/>
    </xf>
    <xf numFmtId="0" fontId="4" fillId="0" borderId="1" xfId="0" applyNumberFormat="1" applyFont="1" applyBorder="1" applyAlignment="1" applyProtection="1">
      <alignment horizontal="center" wrapText="1"/>
      <protection hidden="1"/>
    </xf>
    <xf numFmtId="0" fontId="0" fillId="0" borderId="0" xfId="0" applyBorder="1" applyAlignment="1" applyProtection="1">
      <alignment horizontal="center" wrapText="1"/>
      <protection hidden="1"/>
    </xf>
    <xf numFmtId="0" fontId="0" fillId="0" borderId="41" xfId="0" applyBorder="1" applyAlignment="1" applyProtection="1">
      <alignment horizontal="center" wrapText="1"/>
      <protection hidden="1"/>
    </xf>
    <xf numFmtId="49" fontId="17" fillId="0" borderId="12" xfId="0" applyNumberFormat="1" applyFont="1" applyBorder="1" applyAlignment="1" applyProtection="1">
      <alignment horizontal="right"/>
      <protection hidden="1"/>
    </xf>
    <xf numFmtId="0" fontId="0" fillId="0" borderId="25" xfId="0" applyBorder="1" applyAlignment="1">
      <alignment horizontal="right"/>
    </xf>
    <xf numFmtId="0" fontId="0" fillId="0" borderId="31" xfId="0" applyBorder="1" applyAlignment="1">
      <alignment horizontal="right"/>
    </xf>
    <xf numFmtId="164" fontId="8" fillId="2" borderId="9" xfId="0" applyNumberFormat="1" applyFont="1" applyFill="1" applyBorder="1" applyAlignment="1" applyProtection="1">
      <alignment horizontal="center" wrapText="1"/>
      <protection hidden="1"/>
    </xf>
    <xf numFmtId="164" fontId="8" fillId="0" borderId="40" xfId="0" applyNumberFormat="1" applyFont="1" applyBorder="1" applyAlignment="1" applyProtection="1">
      <alignment horizontal="center" wrapText="1"/>
      <protection hidden="1"/>
    </xf>
    <xf numFmtId="0" fontId="0" fillId="0" borderId="25" xfId="0" applyBorder="1" applyAlignment="1"/>
    <xf numFmtId="0" fontId="0" fillId="0" borderId="24" xfId="0" applyBorder="1" applyAlignment="1"/>
    <xf numFmtId="0" fontId="0" fillId="0" borderId="40" xfId="0" applyBorder="1" applyAlignment="1"/>
    <xf numFmtId="0" fontId="6" fillId="7" borderId="9" xfId="0" applyNumberFormat="1" applyFont="1" applyFill="1" applyBorder="1" applyAlignment="1" applyProtection="1">
      <alignment horizontal="center" wrapText="1"/>
      <protection hidden="1"/>
    </xf>
    <xf numFmtId="0" fontId="4" fillId="7" borderId="24" xfId="0" applyFont="1" applyFill="1" applyBorder="1" applyAlignment="1" applyProtection="1">
      <alignment horizontal="center" wrapText="1"/>
      <protection hidden="1"/>
    </xf>
    <xf numFmtId="0" fontId="0" fillId="7" borderId="40" xfId="0" applyFill="1" applyBorder="1" applyAlignment="1" applyProtection="1">
      <alignment horizontal="center" wrapText="1"/>
      <protection hidden="1"/>
    </xf>
    <xf numFmtId="41" fontId="5" fillId="0" borderId="9" xfId="0" applyNumberFormat="1" applyFont="1" applyBorder="1" applyAlignment="1" applyProtection="1">
      <alignment horizontal="center" wrapText="1"/>
      <protection hidden="1"/>
    </xf>
    <xf numFmtId="0" fontId="0" fillId="0" borderId="24" xfId="0" applyBorder="1" applyAlignment="1" applyProtection="1">
      <alignment horizontal="center" wrapText="1"/>
      <protection hidden="1"/>
    </xf>
    <xf numFmtId="0" fontId="0" fillId="0" borderId="40" xfId="0" applyBorder="1" applyAlignment="1" applyProtection="1">
      <alignment horizontal="center" wrapText="1"/>
      <protection hidden="1"/>
    </xf>
    <xf numFmtId="41" fontId="12" fillId="7" borderId="9" xfId="0" applyNumberFormat="1" applyFont="1" applyFill="1" applyBorder="1" applyAlignment="1" applyProtection="1">
      <alignment horizontal="center" wrapText="1"/>
      <protection hidden="1"/>
    </xf>
    <xf numFmtId="0" fontId="20" fillId="7" borderId="24" xfId="0" applyFont="1" applyFill="1" applyBorder="1" applyAlignment="1" applyProtection="1">
      <alignment horizontal="center" wrapText="1"/>
      <protection hidden="1"/>
    </xf>
    <xf numFmtId="0" fontId="20" fillId="7" borderId="40" xfId="0" applyFont="1" applyFill="1" applyBorder="1" applyAlignment="1" applyProtection="1">
      <alignment horizontal="center" wrapText="1"/>
      <protection hidden="1"/>
    </xf>
    <xf numFmtId="164" fontId="16" fillId="0" borderId="3" xfId="0" applyNumberFormat="1" applyFont="1" applyBorder="1" applyAlignment="1" applyProtection="1">
      <alignment horizontal="center" vertical="center" wrapText="1"/>
      <protection hidden="1"/>
    </xf>
    <xf numFmtId="164" fontId="0" fillId="0" borderId="42" xfId="0" applyNumberFormat="1" applyFont="1" applyBorder="1" applyAlignment="1" applyProtection="1">
      <alignment horizontal="center" vertical="center" wrapText="1"/>
      <protection hidden="1"/>
    </xf>
    <xf numFmtId="164" fontId="15" fillId="4" borderId="24" xfId="0" applyNumberFormat="1" applyFont="1" applyFill="1" applyBorder="1" applyAlignment="1" applyProtection="1">
      <alignment horizontal="center"/>
      <protection hidden="1"/>
    </xf>
    <xf numFmtId="0" fontId="15" fillId="4" borderId="40" xfId="0" applyFont="1" applyFill="1" applyBorder="1" applyAlignment="1">
      <alignment horizontal="center"/>
    </xf>
    <xf numFmtId="164" fontId="15" fillId="4" borderId="25" xfId="0" applyNumberFormat="1" applyFont="1" applyFill="1" applyBorder="1" applyAlignment="1" applyProtection="1">
      <alignment horizontal="center"/>
      <protection hidden="1"/>
    </xf>
    <xf numFmtId="0" fontId="15" fillId="4" borderId="31" xfId="0" applyFont="1" applyFill="1" applyBorder="1" applyAlignment="1">
      <alignment horizontal="center"/>
    </xf>
    <xf numFmtId="0" fontId="0" fillId="0" borderId="25" xfId="0" applyBorder="1" applyAlignment="1" applyProtection="1">
      <alignment horizontal="center" wrapText="1"/>
      <protection hidden="1"/>
    </xf>
    <xf numFmtId="0" fontId="0" fillId="0" borderId="31" xfId="0" applyBorder="1" applyAlignment="1">
      <alignment horizontal="center" wrapText="1"/>
    </xf>
    <xf numFmtId="0" fontId="0" fillId="0" borderId="0" xfId="0" applyBorder="1" applyAlignment="1" applyProtection="1">
      <alignment horizontal="left"/>
      <protection hidden="1"/>
    </xf>
    <xf numFmtId="0" fontId="0" fillId="0" borderId="0" xfId="0" applyBorder="1" applyAlignment="1">
      <alignment horizontal="left"/>
    </xf>
    <xf numFmtId="0" fontId="0" fillId="0" borderId="41" xfId="0" applyBorder="1" applyAlignment="1"/>
    <xf numFmtId="164" fontId="16" fillId="0" borderId="20" xfId="0" applyNumberFormat="1" applyFont="1" applyBorder="1" applyAlignment="1" applyProtection="1">
      <alignment horizontal="center" vertical="center" wrapText="1"/>
      <protection hidden="1"/>
    </xf>
    <xf numFmtId="0" fontId="0" fillId="0" borderId="39" xfId="0" applyBorder="1" applyAlignment="1">
      <alignment horizontal="center" vertical="center" wrapText="1"/>
    </xf>
    <xf numFmtId="41" fontId="5" fillId="0" borderId="12" xfId="0" applyNumberFormat="1" applyFont="1" applyBorder="1" applyAlignment="1" applyProtection="1">
      <alignment horizontal="center"/>
      <protection hidden="1"/>
    </xf>
    <xf numFmtId="0" fontId="0" fillId="0" borderId="25" xfId="0" applyBorder="1" applyAlignment="1">
      <alignment horizontal="center"/>
    </xf>
    <xf numFmtId="0" fontId="0" fillId="0" borderId="39" xfId="0" applyFont="1" applyBorder="1" applyAlignment="1">
      <alignment horizontal="center" vertical="center" wrapText="1"/>
    </xf>
    <xf numFmtId="0" fontId="4" fillId="0" borderId="12" xfId="0" applyNumberFormat="1" applyFont="1" applyBorder="1" applyAlignment="1" applyProtection="1">
      <alignment horizontal="center" wrapText="1"/>
      <protection hidden="1"/>
    </xf>
    <xf numFmtId="0" fontId="0" fillId="0" borderId="31" xfId="0" applyBorder="1" applyAlignment="1"/>
    <xf numFmtId="0" fontId="0" fillId="0" borderId="0" xfId="0" applyBorder="1" applyAlignment="1"/>
    <xf numFmtId="41" fontId="5" fillId="0" borderId="26" xfId="0" applyNumberFormat="1" applyFont="1" applyBorder="1" applyAlignment="1" applyProtection="1">
      <alignment horizontal="center"/>
      <protection hidden="1"/>
    </xf>
    <xf numFmtId="0" fontId="0" fillId="0" borderId="22" xfId="0" applyBorder="1" applyAlignment="1">
      <alignment horizontal="center"/>
    </xf>
    <xf numFmtId="0" fontId="0" fillId="0" borderId="27" xfId="0" applyBorder="1" applyAlignment="1">
      <alignment horizontal="center"/>
    </xf>
    <xf numFmtId="164" fontId="15" fillId="4" borderId="24" xfId="0" applyNumberFormat="1" applyFont="1" applyFill="1" applyBorder="1" applyAlignment="1" applyProtection="1">
      <alignment horizontal="center" wrapText="1"/>
      <protection hidden="1"/>
    </xf>
    <xf numFmtId="0" fontId="15" fillId="4" borderId="40" xfId="0" applyFont="1" applyFill="1" applyBorder="1" applyAlignment="1">
      <alignment horizontal="center" wrapText="1"/>
    </xf>
    <xf numFmtId="0" fontId="15" fillId="3" borderId="24" xfId="0" applyFont="1" applyFill="1" applyBorder="1" applyAlignment="1" applyProtection="1">
      <alignment horizontal="center" wrapText="1"/>
      <protection hidden="1"/>
    </xf>
    <xf numFmtId="0" fontId="15" fillId="3" borderId="40" xfId="0" applyFont="1" applyFill="1" applyBorder="1" applyAlignment="1" applyProtection="1">
      <alignment horizontal="center" wrapText="1"/>
      <protection hidden="1"/>
    </xf>
    <xf numFmtId="164" fontId="16" fillId="0" borderId="30" xfId="0" applyNumberFormat="1" applyFont="1" applyBorder="1" applyAlignment="1" applyProtection="1">
      <alignment horizontal="center" vertical="center" wrapText="1"/>
      <protection hidden="1"/>
    </xf>
    <xf numFmtId="164" fontId="0" fillId="0" borderId="45" xfId="0" applyNumberFormat="1" applyFont="1" applyBorder="1" applyAlignment="1" applyProtection="1">
      <alignment horizontal="center" vertical="center" wrapText="1"/>
      <protection hidden="1"/>
    </xf>
    <xf numFmtId="0" fontId="6" fillId="8" borderId="9" xfId="0" applyNumberFormat="1" applyFont="1" applyFill="1" applyBorder="1" applyAlignment="1" applyProtection="1">
      <alignment horizontal="center" wrapText="1"/>
      <protection hidden="1"/>
    </xf>
    <xf numFmtId="0" fontId="6" fillId="8" borderId="24" xfId="0" applyNumberFormat="1" applyFont="1" applyFill="1" applyBorder="1" applyAlignment="1" applyProtection="1">
      <alignment horizontal="center" wrapText="1"/>
      <protection hidden="1"/>
    </xf>
    <xf numFmtId="0" fontId="0" fillId="8" borderId="40" xfId="0" applyFill="1" applyBorder="1" applyAlignment="1" applyProtection="1">
      <alignment horizontal="center" wrapText="1"/>
      <protection hidden="1"/>
    </xf>
    <xf numFmtId="41" fontId="12" fillId="8" borderId="9" xfId="0" applyNumberFormat="1" applyFont="1" applyFill="1" applyBorder="1" applyAlignment="1" applyProtection="1">
      <alignment horizontal="center" wrapText="1"/>
      <protection hidden="1"/>
    </xf>
    <xf numFmtId="41" fontId="12" fillId="8" borderId="24" xfId="0" applyNumberFormat="1" applyFont="1" applyFill="1" applyBorder="1" applyAlignment="1" applyProtection="1">
      <alignment horizontal="center" wrapText="1"/>
      <protection hidden="1"/>
    </xf>
    <xf numFmtId="41" fontId="12" fillId="8" borderId="40" xfId="0" applyNumberFormat="1" applyFont="1" applyFill="1" applyBorder="1" applyAlignment="1" applyProtection="1">
      <alignment horizontal="center" wrapText="1"/>
      <protection hidden="1"/>
    </xf>
    <xf numFmtId="0" fontId="0" fillId="0" borderId="31" xfId="0" applyBorder="1" applyAlignment="1">
      <alignment horizontal="center"/>
    </xf>
    <xf numFmtId="41" fontId="5" fillId="0" borderId="26" xfId="0" applyNumberFormat="1" applyFont="1" applyBorder="1" applyAlignment="1" applyProtection="1">
      <alignment horizontal="center" wrapText="1"/>
      <protection hidden="1"/>
    </xf>
    <xf numFmtId="0" fontId="0" fillId="0" borderId="22" xfId="0" applyBorder="1" applyAlignment="1">
      <alignment horizontal="center" wrapText="1"/>
    </xf>
    <xf numFmtId="0" fontId="0" fillId="0" borderId="27" xfId="0" applyBorder="1" applyAlignment="1">
      <alignment horizontal="center" wrapText="1"/>
    </xf>
    <xf numFmtId="164" fontId="15" fillId="4" borderId="25" xfId="0" applyNumberFormat="1" applyFont="1" applyFill="1" applyBorder="1" applyAlignment="1" applyProtection="1">
      <alignment horizontal="center" wrapText="1"/>
      <protection hidden="1"/>
    </xf>
    <xf numFmtId="164" fontId="15" fillId="4" borderId="31" xfId="0" applyNumberFormat="1" applyFont="1" applyFill="1" applyBorder="1" applyAlignment="1" applyProtection="1">
      <alignment horizontal="center" wrapText="1"/>
      <protection hidden="1"/>
    </xf>
    <xf numFmtId="164" fontId="16" fillId="0" borderId="5" xfId="0" applyNumberFormat="1" applyFont="1" applyFill="1" applyBorder="1" applyAlignment="1" applyProtection="1">
      <alignment horizontal="center" vertical="center" wrapText="1"/>
      <protection hidden="1"/>
    </xf>
    <xf numFmtId="164" fontId="0" fillId="0" borderId="44" xfId="0" applyNumberFormat="1" applyFont="1" applyFill="1" applyBorder="1" applyAlignment="1" applyProtection="1">
      <alignment horizontal="center" vertical="center" wrapText="1"/>
      <protection hidden="1"/>
    </xf>
    <xf numFmtId="164" fontId="15" fillId="4" borderId="32" xfId="0" applyNumberFormat="1" applyFont="1" applyFill="1" applyBorder="1" applyAlignment="1" applyProtection="1">
      <alignment horizontal="center" wrapText="1"/>
      <protection hidden="1"/>
    </xf>
    <xf numFmtId="0" fontId="15" fillId="4" borderId="48" xfId="0" applyFont="1" applyFill="1" applyBorder="1" applyAlignment="1">
      <alignment horizontal="center" wrapText="1"/>
    </xf>
    <xf numFmtId="41" fontId="12" fillId="10" borderId="9" xfId="0" applyNumberFormat="1" applyFont="1" applyFill="1" applyBorder="1" applyAlignment="1" applyProtection="1">
      <alignment horizontal="center" wrapText="1"/>
      <protection hidden="1"/>
    </xf>
    <xf numFmtId="0" fontId="15" fillId="10" borderId="24" xfId="0" applyFont="1" applyFill="1" applyBorder="1" applyAlignment="1" applyProtection="1">
      <alignment horizontal="center" wrapText="1"/>
      <protection hidden="1"/>
    </xf>
    <xf numFmtId="0" fontId="15" fillId="10" borderId="40" xfId="0" applyFont="1" applyFill="1" applyBorder="1" applyAlignment="1" applyProtection="1">
      <alignment horizontal="center" wrapText="1"/>
      <protection hidden="1"/>
    </xf>
    <xf numFmtId="41" fontId="6" fillId="11" borderId="9" xfId="0" applyNumberFormat="1" applyFont="1" applyFill="1" applyBorder="1" applyAlignment="1" applyProtection="1">
      <alignment horizontal="center" wrapText="1"/>
      <protection hidden="1"/>
    </xf>
    <xf numFmtId="0" fontId="4" fillId="11" borderId="24" xfId="0" applyFont="1" applyFill="1" applyBorder="1" applyAlignment="1" applyProtection="1">
      <alignment horizontal="center" wrapText="1"/>
      <protection hidden="1"/>
    </xf>
    <xf numFmtId="0" fontId="19" fillId="11" borderId="24" xfId="0" applyFont="1" applyFill="1" applyBorder="1" applyAlignment="1" applyProtection="1">
      <alignment horizontal="center" wrapText="1"/>
      <protection hidden="1"/>
    </xf>
    <xf numFmtId="0" fontId="19" fillId="11" borderId="40" xfId="0" applyFont="1" applyFill="1" applyBorder="1" applyAlignment="1" applyProtection="1">
      <alignment horizontal="center" wrapText="1"/>
      <protection hidden="1"/>
    </xf>
    <xf numFmtId="164" fontId="0" fillId="0" borderId="39" xfId="0" applyNumberFormat="1" applyFont="1" applyBorder="1" applyAlignment="1" applyProtection="1">
      <alignment horizontal="center" vertical="center" wrapText="1"/>
      <protection hidden="1"/>
    </xf>
    <xf numFmtId="164" fontId="16" fillId="0" borderId="11" xfId="0" applyNumberFormat="1" applyFont="1" applyBorder="1" applyAlignment="1" applyProtection="1">
      <alignment horizontal="center" vertical="center" wrapText="1"/>
      <protection hidden="1"/>
    </xf>
    <xf numFmtId="164" fontId="0" fillId="0" borderId="23" xfId="0" applyNumberFormat="1" applyFont="1" applyBorder="1" applyAlignment="1" applyProtection="1">
      <alignment horizontal="center" vertical="center" wrapText="1"/>
      <protection hidden="1"/>
    </xf>
    <xf numFmtId="0" fontId="15" fillId="4" borderId="40" xfId="0" applyFont="1" applyFill="1" applyBorder="1" applyAlignment="1" applyProtection="1">
      <alignment horizontal="center" wrapText="1"/>
      <protection hidden="1"/>
    </xf>
    <xf numFmtId="41" fontId="12" fillId="9" borderId="9" xfId="0" applyNumberFormat="1" applyFont="1" applyFill="1" applyBorder="1" applyAlignment="1" applyProtection="1">
      <alignment horizontal="center" wrapText="1"/>
      <protection hidden="1"/>
    </xf>
    <xf numFmtId="0" fontId="15" fillId="9" borderId="24" xfId="0" applyFont="1" applyFill="1" applyBorder="1" applyAlignment="1" applyProtection="1">
      <alignment horizontal="center" wrapText="1"/>
      <protection hidden="1"/>
    </xf>
    <xf numFmtId="0" fontId="15" fillId="9" borderId="40" xfId="0" applyFont="1" applyFill="1" applyBorder="1" applyAlignment="1" applyProtection="1">
      <alignment horizontal="center" wrapText="1"/>
      <protection hidden="1"/>
    </xf>
    <xf numFmtId="164" fontId="16" fillId="0" borderId="14" xfId="0" applyNumberFormat="1" applyFont="1" applyBorder="1" applyAlignment="1" applyProtection="1">
      <alignment horizontal="center" vertical="center" wrapText="1"/>
      <protection hidden="1"/>
    </xf>
    <xf numFmtId="164" fontId="0" fillId="0" borderId="47" xfId="0" applyNumberFormat="1" applyFont="1" applyBorder="1" applyAlignment="1" applyProtection="1">
      <alignment horizontal="center" vertical="center" wrapText="1"/>
      <protection hidden="1"/>
    </xf>
    <xf numFmtId="41" fontId="16" fillId="0" borderId="26" xfId="0" applyNumberFormat="1" applyFont="1" applyBorder="1" applyAlignment="1" applyProtection="1">
      <alignment horizontal="center"/>
      <protection hidden="1"/>
    </xf>
    <xf numFmtId="41" fontId="12" fillId="3" borderId="28" xfId="0" applyNumberFormat="1" applyFont="1" applyFill="1" applyBorder="1" applyAlignment="1" applyProtection="1">
      <alignment horizontal="center" wrapText="1"/>
      <protection hidden="1"/>
    </xf>
    <xf numFmtId="0" fontId="15" fillId="3" borderId="29" xfId="0" applyFont="1" applyFill="1" applyBorder="1" applyAlignment="1" applyProtection="1">
      <alignment horizontal="center" wrapText="1"/>
      <protection hidden="1"/>
    </xf>
    <xf numFmtId="0" fontId="15" fillId="3" borderId="46" xfId="0" applyFont="1" applyFill="1" applyBorder="1" applyAlignment="1" applyProtection="1">
      <alignment horizontal="center" wrapText="1"/>
      <protection hidden="1"/>
    </xf>
    <xf numFmtId="41" fontId="12" fillId="9" borderId="35" xfId="0" applyNumberFormat="1" applyFont="1" applyFill="1" applyBorder="1" applyAlignment="1" applyProtection="1">
      <alignment horizontal="center" wrapText="1"/>
      <protection hidden="1"/>
    </xf>
    <xf numFmtId="0" fontId="15" fillId="9" borderId="36" xfId="0" applyFont="1" applyFill="1" applyBorder="1" applyAlignment="1" applyProtection="1">
      <alignment horizontal="center" wrapText="1"/>
      <protection hidden="1"/>
    </xf>
    <xf numFmtId="0" fontId="15" fillId="9" borderId="48" xfId="0" applyFont="1" applyFill="1" applyBorder="1" applyAlignment="1" applyProtection="1">
      <alignment horizontal="center" wrapText="1"/>
      <protection hidden="1"/>
    </xf>
    <xf numFmtId="164" fontId="16" fillId="5" borderId="6" xfId="0" applyNumberFormat="1" applyFont="1" applyFill="1" applyBorder="1" applyAlignment="1" applyProtection="1">
      <alignment horizontal="center" vertical="center" wrapText="1"/>
      <protection hidden="1"/>
    </xf>
    <xf numFmtId="164" fontId="0" fillId="5" borderId="33" xfId="0" applyNumberFormat="1" applyFont="1" applyFill="1" applyBorder="1" applyAlignment="1" applyProtection="1">
      <alignment horizontal="center" vertical="center" wrapText="1"/>
      <protection hidden="1"/>
    </xf>
    <xf numFmtId="164" fontId="16" fillId="0" borderId="39" xfId="0" applyNumberFormat="1" applyFont="1" applyBorder="1" applyAlignment="1" applyProtection="1">
      <alignment horizontal="center" vertical="center" wrapText="1"/>
      <protection hidden="1"/>
    </xf>
    <xf numFmtId="41" fontId="16" fillId="0" borderId="12" xfId="0" applyNumberFormat="1" applyFont="1" applyBorder="1" applyAlignment="1" applyProtection="1">
      <alignment horizontal="center"/>
      <protection hidden="1"/>
    </xf>
    <xf numFmtId="0" fontId="15" fillId="8" borderId="24" xfId="0" applyFont="1" applyFill="1" applyBorder="1" applyAlignment="1" applyProtection="1">
      <alignment horizontal="center" wrapText="1"/>
      <protection hidden="1"/>
    </xf>
    <xf numFmtId="0" fontId="15" fillId="8" borderId="40" xfId="0" applyFont="1" applyFill="1" applyBorder="1" applyAlignment="1" applyProtection="1">
      <alignment horizontal="center" wrapText="1"/>
      <protection hidden="1"/>
    </xf>
    <xf numFmtId="164" fontId="15" fillId="4" borderId="40" xfId="0" applyNumberFormat="1" applyFont="1" applyFill="1" applyBorder="1" applyAlignment="1" applyProtection="1">
      <alignment horizontal="center" wrapText="1"/>
      <protection hidden="1"/>
    </xf>
    <xf numFmtId="164" fontId="16" fillId="0" borderId="21" xfId="0" applyNumberFormat="1" applyFont="1" applyBorder="1" applyAlignment="1" applyProtection="1">
      <alignment horizontal="center" vertical="center" wrapText="1"/>
      <protection hidden="1"/>
    </xf>
    <xf numFmtId="164" fontId="16" fillId="0" borderId="27" xfId="0" applyNumberFormat="1" applyFont="1" applyBorder="1" applyAlignment="1" applyProtection="1">
      <alignment horizontal="center" vertical="center" wrapText="1"/>
      <protection hidden="1"/>
    </xf>
    <xf numFmtId="41" fontId="12" fillId="13" borderId="9" xfId="0" applyNumberFormat="1" applyFont="1" applyFill="1" applyBorder="1" applyAlignment="1" applyProtection="1">
      <alignment horizontal="center" wrapText="1"/>
      <protection hidden="1"/>
    </xf>
    <xf numFmtId="0" fontId="15" fillId="13" borderId="24" xfId="0" applyFont="1" applyFill="1" applyBorder="1" applyAlignment="1" applyProtection="1">
      <alignment horizontal="center" wrapText="1"/>
      <protection hidden="1"/>
    </xf>
    <xf numFmtId="0" fontId="15" fillId="13" borderId="40" xfId="0" applyFont="1" applyFill="1" applyBorder="1" applyAlignment="1" applyProtection="1">
      <alignment horizontal="center" wrapText="1"/>
      <protection hidden="1"/>
    </xf>
    <xf numFmtId="41" fontId="6" fillId="9" borderId="9" xfId="0" applyNumberFormat="1" applyFont="1" applyFill="1" applyBorder="1" applyAlignment="1" applyProtection="1">
      <alignment horizontal="center"/>
      <protection hidden="1"/>
    </xf>
    <xf numFmtId="0" fontId="18" fillId="9" borderId="24" xfId="0" applyFont="1" applyFill="1" applyBorder="1" applyAlignment="1">
      <alignment horizontal="center"/>
    </xf>
    <xf numFmtId="0" fontId="18" fillId="9" borderId="40" xfId="0" applyFont="1" applyFill="1" applyBorder="1" applyAlignment="1">
      <alignment horizontal="center"/>
    </xf>
    <xf numFmtId="41" fontId="6" fillId="0" borderId="9" xfId="0" applyNumberFormat="1" applyFont="1" applyFill="1" applyBorder="1" applyAlignment="1" applyProtection="1">
      <alignment horizontal="center"/>
      <protection hidden="1"/>
    </xf>
    <xf numFmtId="164" fontId="17" fillId="4" borderId="24" xfId="0" applyNumberFormat="1" applyFont="1" applyFill="1" applyBorder="1" applyAlignment="1" applyProtection="1">
      <alignment horizontal="center" wrapText="1"/>
      <protection hidden="1"/>
    </xf>
    <xf numFmtId="0" fontId="17" fillId="4" borderId="40" xfId="0" applyFont="1" applyFill="1" applyBorder="1" applyAlignment="1">
      <alignment horizontal="center" wrapText="1"/>
    </xf>
    <xf numFmtId="164" fontId="20" fillId="4" borderId="24" xfId="0" applyNumberFormat="1" applyFont="1" applyFill="1" applyBorder="1" applyAlignment="1" applyProtection="1">
      <alignment horizontal="center" wrapText="1"/>
      <protection hidden="1"/>
    </xf>
    <xf numFmtId="0" fontId="20" fillId="4" borderId="40" xfId="0" applyFont="1" applyFill="1" applyBorder="1" applyAlignment="1">
      <alignment horizontal="center" wrapText="1"/>
    </xf>
    <xf numFmtId="41" fontId="6" fillId="12" borderId="9" xfId="0" applyNumberFormat="1" applyFont="1" applyFill="1" applyBorder="1" applyAlignment="1" applyProtection="1">
      <alignment horizontal="center"/>
      <protection hidden="1"/>
    </xf>
    <xf numFmtId="0" fontId="18" fillId="12" borderId="24" xfId="0" applyFont="1" applyFill="1" applyBorder="1" applyAlignment="1">
      <alignment horizontal="center"/>
    </xf>
    <xf numFmtId="0" fontId="18" fillId="12" borderId="40" xfId="0" applyFont="1" applyFill="1" applyBorder="1" applyAlignment="1">
      <alignment horizontal="center"/>
    </xf>
    <xf numFmtId="1" fontId="16" fillId="14" borderId="4" xfId="0" applyNumberFormat="1" applyFont="1" applyFill="1" applyBorder="1" applyAlignment="1" applyProtection="1">
      <alignment horizontal="center" vertical="center"/>
      <protection locked="0" hidden="1"/>
    </xf>
    <xf numFmtId="0" fontId="16" fillId="14" borderId="5" xfId="0" applyNumberFormat="1" applyFont="1" applyFill="1" applyBorder="1" applyAlignment="1" applyProtection="1">
      <alignment horizontal="center" vertical="center" wrapText="1"/>
      <protection hidden="1"/>
    </xf>
    <xf numFmtId="0" fontId="16" fillId="14" borderId="5" xfId="0" applyNumberFormat="1" applyFont="1" applyFill="1" applyBorder="1" applyAlignment="1" applyProtection="1">
      <alignment horizontal="left" vertical="center" wrapText="1"/>
      <protection hidden="1"/>
    </xf>
    <xf numFmtId="164" fontId="16" fillId="14" borderId="11" xfId="0" applyNumberFormat="1" applyFont="1" applyFill="1" applyBorder="1" applyAlignment="1" applyProtection="1">
      <alignment horizontal="center" vertical="center" wrapText="1"/>
      <protection hidden="1"/>
    </xf>
    <xf numFmtId="164" fontId="16" fillId="14" borderId="11" xfId="0" applyNumberFormat="1" applyFont="1" applyFill="1" applyBorder="1" applyAlignment="1" applyProtection="1">
      <alignment horizontal="center" vertical="center" wrapText="1"/>
      <protection hidden="1"/>
    </xf>
    <xf numFmtId="0" fontId="0" fillId="14" borderId="23" xfId="0" applyFill="1" applyBorder="1" applyAlignment="1">
      <alignment horizontal="center" vertical="center" wrapText="1"/>
    </xf>
    <xf numFmtId="44" fontId="0" fillId="14" borderId="0" xfId="0" applyNumberFormat="1" applyFill="1" applyAlignment="1">
      <alignment horizontal="left" wrapText="1"/>
    </xf>
    <xf numFmtId="0" fontId="0" fillId="14" borderId="0" xfId="0" applyFill="1" applyAlignment="1">
      <alignment horizontal="left" wrapText="1"/>
    </xf>
    <xf numFmtId="0" fontId="0" fillId="14" borderId="0" xfId="0" applyFill="1"/>
    <xf numFmtId="1" fontId="16" fillId="14" borderId="8" xfId="0" applyNumberFormat="1" applyFont="1" applyFill="1" applyBorder="1" applyAlignment="1" applyProtection="1">
      <alignment horizontal="center" vertical="center"/>
      <protection locked="0" hidden="1"/>
    </xf>
    <xf numFmtId="0" fontId="16" fillId="14" borderId="6" xfId="0" applyNumberFormat="1" applyFont="1" applyFill="1" applyBorder="1" applyAlignment="1" applyProtection="1">
      <alignment horizontal="center" vertical="center" wrapText="1"/>
      <protection hidden="1"/>
    </xf>
    <xf numFmtId="0" fontId="16" fillId="14" borderId="6" xfId="0" applyNumberFormat="1" applyFont="1" applyFill="1" applyBorder="1" applyAlignment="1" applyProtection="1">
      <alignment horizontal="left" vertical="center" wrapText="1"/>
      <protection hidden="1"/>
    </xf>
    <xf numFmtId="164" fontId="16" fillId="14" borderId="6" xfId="0" applyNumberFormat="1" applyFont="1" applyFill="1" applyBorder="1" applyAlignment="1" applyProtection="1">
      <alignment horizontal="center" vertical="center" wrapText="1"/>
      <protection hidden="1"/>
    </xf>
    <xf numFmtId="164" fontId="16" fillId="14" borderId="20" xfId="0" applyNumberFormat="1" applyFont="1" applyFill="1" applyBorder="1" applyAlignment="1" applyProtection="1">
      <alignment horizontal="center" vertical="center" wrapText="1"/>
      <protection hidden="1"/>
    </xf>
    <xf numFmtId="0" fontId="0" fillId="14" borderId="39" xfId="0" applyFill="1" applyBorder="1" applyAlignment="1">
      <alignment horizontal="center" vertical="center" wrapText="1"/>
    </xf>
    <xf numFmtId="44" fontId="0" fillId="14" borderId="0" xfId="0" applyNumberFormat="1" applyFill="1"/>
    <xf numFmtId="1" fontId="16" fillId="14" borderId="18" xfId="0" applyNumberFormat="1" applyFont="1" applyFill="1" applyBorder="1" applyAlignment="1" applyProtection="1">
      <alignment horizontal="center" vertical="center"/>
      <protection locked="0" hidden="1"/>
    </xf>
    <xf numFmtId="0" fontId="16" fillId="14" borderId="19" xfId="0" applyNumberFormat="1" applyFont="1" applyFill="1" applyBorder="1" applyAlignment="1" applyProtection="1">
      <alignment horizontal="left" vertical="center" wrapText="1"/>
      <protection hidden="1"/>
    </xf>
    <xf numFmtId="164" fontId="16" fillId="14" borderId="17" xfId="0" applyNumberFormat="1" applyFont="1" applyFill="1" applyBorder="1" applyAlignment="1" applyProtection="1">
      <alignment horizontal="center" vertical="center" wrapText="1"/>
      <protection hidden="1"/>
    </xf>
    <xf numFmtId="164" fontId="16" fillId="14" borderId="17" xfId="0" applyNumberFormat="1" applyFont="1" applyFill="1" applyBorder="1" applyAlignment="1" applyProtection="1">
      <alignment horizontal="center" vertical="center"/>
      <protection hidden="1"/>
    </xf>
    <xf numFmtId="0" fontId="0" fillId="14" borderId="34" xfId="0" applyFill="1" applyBorder="1" applyAlignment="1">
      <alignment horizontal="center" vertical="center"/>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emiller@chastangford.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87"/>
  <sheetViews>
    <sheetView tabSelected="1" workbookViewId="0">
      <selection activeCell="A80" activeCellId="1" sqref="A76:XFD76 A80:XFD80"/>
    </sheetView>
  </sheetViews>
  <sheetFormatPr defaultRowHeight="15" x14ac:dyDescent="0.25"/>
  <cols>
    <col min="1" max="1" width="5.42578125" bestFit="1" customWidth="1"/>
    <col min="2" max="2" width="43.28515625" customWidth="1"/>
    <col min="3" max="3" width="50.7109375" customWidth="1"/>
    <col min="4" max="4" width="13.140625" customWidth="1"/>
    <col min="6" max="6" width="7.85546875" customWidth="1"/>
  </cols>
  <sheetData>
    <row r="1" spans="1:6" ht="46.15" customHeight="1" thickBot="1" x14ac:dyDescent="0.4">
      <c r="A1" s="77" t="s">
        <v>250</v>
      </c>
      <c r="B1" s="78"/>
      <c r="C1" s="78"/>
      <c r="D1" s="78"/>
      <c r="E1" s="79"/>
      <c r="F1" s="80"/>
    </row>
    <row r="2" spans="1:6" x14ac:dyDescent="0.25">
      <c r="A2" s="81" t="s">
        <v>0</v>
      </c>
      <c r="B2" s="82"/>
      <c r="C2" s="82"/>
      <c r="D2" s="82"/>
      <c r="E2" s="82"/>
      <c r="F2" s="83"/>
    </row>
    <row r="3" spans="1:6" ht="30.75" thickBot="1" x14ac:dyDescent="0.3">
      <c r="A3" s="1"/>
      <c r="B3" s="5" t="s">
        <v>77</v>
      </c>
      <c r="C3" s="29" t="s">
        <v>76</v>
      </c>
      <c r="D3" s="51" t="s">
        <v>79</v>
      </c>
      <c r="E3" s="107"/>
      <c r="F3" s="108"/>
    </row>
    <row r="4" spans="1:6" ht="17.45" customHeight="1" x14ac:dyDescent="0.25">
      <c r="A4" s="50"/>
      <c r="B4" s="2" t="s">
        <v>108</v>
      </c>
      <c r="C4" s="30"/>
      <c r="D4" s="109" t="s">
        <v>80</v>
      </c>
      <c r="E4" s="110"/>
      <c r="F4" s="111"/>
    </row>
    <row r="5" spans="1:6" ht="18" x14ac:dyDescent="0.25">
      <c r="A5" s="50"/>
      <c r="B5" s="3" t="s">
        <v>86</v>
      </c>
      <c r="C5" s="31"/>
      <c r="D5" s="109" t="s">
        <v>81</v>
      </c>
      <c r="E5" s="119"/>
      <c r="F5" s="111"/>
    </row>
    <row r="6" spans="1:6" ht="18" x14ac:dyDescent="0.25">
      <c r="A6" s="50"/>
      <c r="B6" s="3" t="s">
        <v>87</v>
      </c>
      <c r="C6" s="31"/>
      <c r="D6" s="109" t="s">
        <v>78</v>
      </c>
      <c r="E6" s="110"/>
      <c r="F6" s="111"/>
    </row>
    <row r="7" spans="1:6" ht="18" x14ac:dyDescent="0.25">
      <c r="A7" s="50"/>
      <c r="B7" s="3" t="s">
        <v>88</v>
      </c>
      <c r="C7" s="31"/>
      <c r="D7" s="109" t="s">
        <v>82</v>
      </c>
      <c r="E7" s="110"/>
      <c r="F7" s="111"/>
    </row>
    <row r="8" spans="1:6" ht="18" x14ac:dyDescent="0.25">
      <c r="A8" s="50"/>
      <c r="B8" s="4" t="s">
        <v>106</v>
      </c>
      <c r="C8" s="31"/>
      <c r="D8" s="109" t="s">
        <v>83</v>
      </c>
      <c r="E8" s="110"/>
      <c r="F8" s="111"/>
    </row>
    <row r="9" spans="1:6" ht="18" x14ac:dyDescent="0.25">
      <c r="A9" s="50"/>
      <c r="B9" s="3" t="s">
        <v>89</v>
      </c>
      <c r="C9" s="31"/>
      <c r="D9" s="109" t="s">
        <v>84</v>
      </c>
      <c r="E9" s="110"/>
      <c r="F9" s="111"/>
    </row>
    <row r="10" spans="1:6" ht="18" x14ac:dyDescent="0.25">
      <c r="A10" s="50"/>
      <c r="B10" s="3" t="s">
        <v>90</v>
      </c>
      <c r="C10" s="31"/>
      <c r="D10" s="109" t="s">
        <v>85</v>
      </c>
      <c r="E10" s="110"/>
      <c r="F10" s="111"/>
    </row>
    <row r="11" spans="1:6" ht="18" customHeight="1" thickBot="1" x14ac:dyDescent="0.3">
      <c r="A11" s="117"/>
      <c r="B11" s="89"/>
      <c r="C11" s="89"/>
      <c r="D11" s="89"/>
      <c r="E11" s="89"/>
      <c r="F11" s="118"/>
    </row>
    <row r="12" spans="1:6" ht="19.5" thickBot="1" x14ac:dyDescent="0.35">
      <c r="A12" s="92" t="s">
        <v>230</v>
      </c>
      <c r="B12" s="93"/>
      <c r="C12" s="93"/>
      <c r="D12" s="93"/>
      <c r="E12" s="93"/>
      <c r="F12" s="94"/>
    </row>
    <row r="13" spans="1:6" ht="16.5" thickBot="1" x14ac:dyDescent="0.3">
      <c r="A13" s="95"/>
      <c r="B13" s="96"/>
      <c r="C13" s="96"/>
      <c r="D13" s="96"/>
      <c r="E13" s="96"/>
      <c r="F13" s="97"/>
    </row>
    <row r="14" spans="1:6" ht="15.75" thickBot="1" x14ac:dyDescent="0.3">
      <c r="A14" s="22" t="s">
        <v>1</v>
      </c>
      <c r="B14" s="23" t="s">
        <v>2</v>
      </c>
      <c r="C14" s="23" t="s">
        <v>3</v>
      </c>
      <c r="D14" s="24" t="s">
        <v>4</v>
      </c>
      <c r="E14" s="87" t="s">
        <v>5</v>
      </c>
      <c r="F14" s="88"/>
    </row>
    <row r="15" spans="1:6" ht="18" customHeight="1" thickBot="1" x14ac:dyDescent="0.3">
      <c r="A15" s="98" t="s">
        <v>6</v>
      </c>
      <c r="B15" s="99"/>
      <c r="C15" s="99"/>
      <c r="D15" s="99"/>
      <c r="E15" s="99"/>
      <c r="F15" s="100"/>
    </row>
    <row r="16" spans="1:6" ht="46.9" customHeight="1" thickBot="1" x14ac:dyDescent="0.3">
      <c r="A16" s="15"/>
      <c r="B16" s="6" t="s">
        <v>7</v>
      </c>
      <c r="C16" s="7" t="s">
        <v>8</v>
      </c>
      <c r="D16" s="8">
        <v>0</v>
      </c>
      <c r="E16" s="101">
        <f>A16*D16</f>
        <v>0</v>
      </c>
      <c r="F16" s="102"/>
    </row>
    <row r="17" spans="1:6" ht="20.45" customHeight="1" thickBot="1" x14ac:dyDescent="0.3">
      <c r="A17" s="66"/>
      <c r="B17" s="67"/>
      <c r="C17" s="68"/>
      <c r="D17" s="17" t="s">
        <v>92</v>
      </c>
      <c r="E17" s="103">
        <f>E16</f>
        <v>0</v>
      </c>
      <c r="F17" s="104"/>
    </row>
    <row r="18" spans="1:6" ht="9" customHeight="1" x14ac:dyDescent="0.25">
      <c r="A18" s="71"/>
      <c r="B18" s="72"/>
      <c r="C18" s="72"/>
      <c r="D18" s="72"/>
      <c r="E18" s="72"/>
      <c r="F18" s="73"/>
    </row>
    <row r="19" spans="1:6" ht="34.15" customHeight="1" x14ac:dyDescent="0.25">
      <c r="A19" s="9"/>
      <c r="B19" s="10" t="s">
        <v>53</v>
      </c>
      <c r="C19" s="11" t="s">
        <v>54</v>
      </c>
      <c r="D19" s="12">
        <v>9480</v>
      </c>
      <c r="E19" s="69">
        <f>A19*D19</f>
        <v>0</v>
      </c>
      <c r="F19" s="70"/>
    </row>
    <row r="20" spans="1:6" ht="31.5" customHeight="1" x14ac:dyDescent="0.25">
      <c r="A20" s="9"/>
      <c r="B20" s="10" t="s">
        <v>51</v>
      </c>
      <c r="C20" s="11" t="s">
        <v>52</v>
      </c>
      <c r="D20" s="12">
        <v>1490</v>
      </c>
      <c r="E20" s="69">
        <f>A20*D20</f>
        <v>0</v>
      </c>
      <c r="F20" s="70"/>
    </row>
    <row r="21" spans="1:6" ht="31.5" customHeight="1" x14ac:dyDescent="0.25">
      <c r="A21" s="56"/>
      <c r="B21" s="13" t="s">
        <v>247</v>
      </c>
      <c r="C21" s="14" t="s">
        <v>248</v>
      </c>
      <c r="D21" s="39">
        <v>784</v>
      </c>
      <c r="E21" s="60">
        <f>A21*D21</f>
        <v>0</v>
      </c>
      <c r="F21" s="61"/>
    </row>
    <row r="22" spans="1:6" ht="21" customHeight="1" thickBot="1" x14ac:dyDescent="0.3">
      <c r="A22" s="84"/>
      <c r="B22" s="85"/>
      <c r="C22" s="86"/>
      <c r="D22" s="55" t="s">
        <v>92</v>
      </c>
      <c r="E22" s="105">
        <f>SUM(E19:E20)</f>
        <v>0</v>
      </c>
      <c r="F22" s="106"/>
    </row>
    <row r="23" spans="1:6" ht="9" customHeight="1" thickBot="1" x14ac:dyDescent="0.3">
      <c r="A23" s="84"/>
      <c r="B23" s="89"/>
      <c r="C23" s="89"/>
      <c r="D23" s="90"/>
      <c r="E23" s="90"/>
      <c r="F23" s="91"/>
    </row>
    <row r="24" spans="1:6" ht="15" customHeight="1" thickBot="1" x14ac:dyDescent="0.3">
      <c r="A24" s="22" t="s">
        <v>1</v>
      </c>
      <c r="B24" s="23" t="s">
        <v>2</v>
      </c>
      <c r="C24" s="23" t="s">
        <v>3</v>
      </c>
      <c r="D24" s="24" t="s">
        <v>4</v>
      </c>
      <c r="E24" s="87" t="s">
        <v>5</v>
      </c>
      <c r="F24" s="88"/>
    </row>
    <row r="25" spans="1:6" ht="18" customHeight="1" thickBot="1" x14ac:dyDescent="0.3">
      <c r="A25" s="98" t="s">
        <v>9</v>
      </c>
      <c r="B25" s="125"/>
      <c r="C25" s="125"/>
      <c r="D25" s="125"/>
      <c r="E25" s="125"/>
      <c r="F25" s="126"/>
    </row>
    <row r="26" spans="1:6" ht="46.9" customHeight="1" x14ac:dyDescent="0.25">
      <c r="A26" s="15"/>
      <c r="B26" s="6" t="s">
        <v>10</v>
      </c>
      <c r="C26" s="7" t="s">
        <v>238</v>
      </c>
      <c r="D26" s="49">
        <v>2616</v>
      </c>
      <c r="E26" s="127">
        <f t="shared" ref="E26:E34" si="0">A26*D26</f>
        <v>0</v>
      </c>
      <c r="F26" s="128"/>
    </row>
    <row r="27" spans="1:6" ht="46.9" customHeight="1" x14ac:dyDescent="0.25">
      <c r="A27" s="15"/>
      <c r="B27" s="6" t="s">
        <v>55</v>
      </c>
      <c r="C27" s="7" t="s">
        <v>239</v>
      </c>
      <c r="D27" s="49">
        <v>2856</v>
      </c>
      <c r="E27" s="60">
        <f t="shared" si="0"/>
        <v>0</v>
      </c>
      <c r="F27" s="61"/>
    </row>
    <row r="28" spans="1:6" ht="34.15" customHeight="1" x14ac:dyDescent="0.25">
      <c r="A28" s="15"/>
      <c r="B28" s="6" t="s">
        <v>56</v>
      </c>
      <c r="C28" s="7" t="s">
        <v>240</v>
      </c>
      <c r="D28" s="49">
        <v>2788</v>
      </c>
      <c r="E28" s="60">
        <f t="shared" si="0"/>
        <v>0</v>
      </c>
      <c r="F28" s="61"/>
    </row>
    <row r="29" spans="1:6" ht="34.15" customHeight="1" x14ac:dyDescent="0.25">
      <c r="A29" s="16"/>
      <c r="B29" s="13" t="s">
        <v>218</v>
      </c>
      <c r="C29" s="14" t="s">
        <v>57</v>
      </c>
      <c r="D29" s="47">
        <v>765</v>
      </c>
      <c r="E29" s="60">
        <f t="shared" si="0"/>
        <v>0</v>
      </c>
      <c r="F29" s="61"/>
    </row>
    <row r="30" spans="1:6" ht="60.6" customHeight="1" x14ac:dyDescent="0.25">
      <c r="A30" s="16"/>
      <c r="B30" s="13" t="s">
        <v>110</v>
      </c>
      <c r="C30" s="14" t="s">
        <v>91</v>
      </c>
      <c r="D30" s="47">
        <v>401</v>
      </c>
      <c r="E30" s="60">
        <f t="shared" si="0"/>
        <v>0</v>
      </c>
      <c r="F30" s="61"/>
    </row>
    <row r="31" spans="1:6" ht="21" customHeight="1" x14ac:dyDescent="0.25">
      <c r="A31" s="16"/>
      <c r="B31" s="13" t="s">
        <v>109</v>
      </c>
      <c r="C31" s="14" t="s">
        <v>58</v>
      </c>
      <c r="D31" s="47">
        <v>435</v>
      </c>
      <c r="E31" s="60">
        <f t="shared" si="0"/>
        <v>0</v>
      </c>
      <c r="F31" s="61"/>
    </row>
    <row r="32" spans="1:6" ht="21" customHeight="1" x14ac:dyDescent="0.25">
      <c r="A32" s="16"/>
      <c r="B32" s="13" t="s">
        <v>11</v>
      </c>
      <c r="C32" s="14" t="s">
        <v>12</v>
      </c>
      <c r="D32" s="47">
        <v>1660</v>
      </c>
      <c r="E32" s="60">
        <f t="shared" si="0"/>
        <v>0</v>
      </c>
      <c r="F32" s="61"/>
    </row>
    <row r="33" spans="1:6" ht="144" customHeight="1" x14ac:dyDescent="0.25">
      <c r="A33" s="16"/>
      <c r="B33" s="13" t="s">
        <v>60</v>
      </c>
      <c r="C33" s="14" t="s">
        <v>241</v>
      </c>
      <c r="D33" s="47">
        <v>12671</v>
      </c>
      <c r="E33" s="60">
        <f t="shared" si="0"/>
        <v>0</v>
      </c>
      <c r="F33" s="61"/>
    </row>
    <row r="34" spans="1:6" ht="105" customHeight="1" x14ac:dyDescent="0.25">
      <c r="A34" s="16"/>
      <c r="B34" s="13" t="s">
        <v>59</v>
      </c>
      <c r="C34" s="14" t="s">
        <v>93</v>
      </c>
      <c r="D34" s="47">
        <v>3349</v>
      </c>
      <c r="E34" s="112">
        <f t="shared" si="0"/>
        <v>0</v>
      </c>
      <c r="F34" s="116"/>
    </row>
    <row r="35" spans="1:6" ht="36" customHeight="1" x14ac:dyDescent="0.25">
      <c r="A35" s="16"/>
      <c r="B35" s="13" t="s">
        <v>118</v>
      </c>
      <c r="C35" s="14" t="s">
        <v>119</v>
      </c>
      <c r="D35" s="47">
        <v>1139</v>
      </c>
      <c r="E35" s="112">
        <f>A35*D35</f>
        <v>0</v>
      </c>
      <c r="F35" s="113"/>
    </row>
    <row r="36" spans="1:6" ht="154.5" customHeight="1" thickBot="1" x14ac:dyDescent="0.3">
      <c r="A36" s="9"/>
      <c r="B36" s="10" t="s">
        <v>219</v>
      </c>
      <c r="C36" s="18" t="s">
        <v>94</v>
      </c>
      <c r="D36" s="48">
        <v>4526</v>
      </c>
      <c r="E36" s="112">
        <f>A36*D36</f>
        <v>0</v>
      </c>
      <c r="F36" s="113"/>
    </row>
    <row r="37" spans="1:6" ht="21" customHeight="1" thickBot="1" x14ac:dyDescent="0.3">
      <c r="A37" s="120"/>
      <c r="B37" s="121"/>
      <c r="C37" s="122"/>
      <c r="D37" s="17" t="s">
        <v>92</v>
      </c>
      <c r="E37" s="123">
        <f>SUM(E26:E36)</f>
        <v>0</v>
      </c>
      <c r="F37" s="124"/>
    </row>
    <row r="38" spans="1:6" ht="9" customHeight="1" thickBot="1" x14ac:dyDescent="0.3">
      <c r="A38" s="114"/>
      <c r="B38" s="115"/>
      <c r="C38" s="115"/>
      <c r="D38" s="63"/>
      <c r="E38" s="63"/>
      <c r="F38" s="64"/>
    </row>
    <row r="39" spans="1:6" ht="15" customHeight="1" thickBot="1" x14ac:dyDescent="0.3">
      <c r="A39" s="22" t="s">
        <v>1</v>
      </c>
      <c r="B39" s="23" t="s">
        <v>2</v>
      </c>
      <c r="C39" s="23" t="s">
        <v>3</v>
      </c>
      <c r="D39" s="24" t="s">
        <v>4</v>
      </c>
      <c r="E39" s="87" t="s">
        <v>5</v>
      </c>
      <c r="F39" s="88"/>
    </row>
    <row r="40" spans="1:6" ht="18" customHeight="1" x14ac:dyDescent="0.25">
      <c r="A40" s="162" t="s">
        <v>13</v>
      </c>
      <c r="B40" s="163"/>
      <c r="C40" s="163"/>
      <c r="D40" s="163"/>
      <c r="E40" s="163"/>
      <c r="F40" s="164"/>
    </row>
    <row r="41" spans="1:6" ht="60.6" customHeight="1" x14ac:dyDescent="0.25">
      <c r="A41" s="9"/>
      <c r="B41" s="10" t="s">
        <v>61</v>
      </c>
      <c r="C41" s="11" t="s">
        <v>95</v>
      </c>
      <c r="D41" s="48">
        <v>2303</v>
      </c>
      <c r="E41" s="69">
        <f t="shared" ref="E41:E44" si="1">A41*D41</f>
        <v>0</v>
      </c>
      <c r="F41" s="70"/>
    </row>
    <row r="42" spans="1:6" ht="90" x14ac:dyDescent="0.25">
      <c r="A42" s="16"/>
      <c r="B42" s="13" t="s">
        <v>14</v>
      </c>
      <c r="C42" s="18" t="s">
        <v>223</v>
      </c>
      <c r="D42" s="47">
        <v>3130</v>
      </c>
      <c r="E42" s="60">
        <f t="shared" si="1"/>
        <v>0</v>
      </c>
      <c r="F42" s="61"/>
    </row>
    <row r="43" spans="1:6" ht="45.6" customHeight="1" x14ac:dyDescent="0.25">
      <c r="A43" s="9"/>
      <c r="B43" s="10" t="s">
        <v>123</v>
      </c>
      <c r="C43" s="40" t="s">
        <v>249</v>
      </c>
      <c r="D43" s="48">
        <v>810</v>
      </c>
      <c r="E43" s="69">
        <f t="shared" si="1"/>
        <v>0</v>
      </c>
      <c r="F43" s="70"/>
    </row>
    <row r="44" spans="1:6" ht="30" customHeight="1" thickBot="1" x14ac:dyDescent="0.3">
      <c r="A44" s="9">
        <v>0</v>
      </c>
      <c r="B44" s="10" t="s">
        <v>124</v>
      </c>
      <c r="C44" s="40" t="s">
        <v>125</v>
      </c>
      <c r="D44" s="47">
        <v>552</v>
      </c>
      <c r="E44" s="69">
        <f t="shared" si="1"/>
        <v>0</v>
      </c>
      <c r="F44" s="70"/>
    </row>
    <row r="45" spans="1:6" ht="21" customHeight="1" thickBot="1" x14ac:dyDescent="0.3">
      <c r="A45" s="136"/>
      <c r="B45" s="137"/>
      <c r="C45" s="138"/>
      <c r="D45" s="21" t="s">
        <v>92</v>
      </c>
      <c r="E45" s="123">
        <f>SUM(E41:E42)</f>
        <v>0</v>
      </c>
      <c r="F45" s="174"/>
    </row>
    <row r="46" spans="1:6" ht="9" customHeight="1" thickBot="1" x14ac:dyDescent="0.3">
      <c r="A46" s="114"/>
      <c r="B46" s="115"/>
      <c r="C46" s="115"/>
      <c r="D46" s="63"/>
      <c r="E46" s="63"/>
      <c r="F46" s="64"/>
    </row>
    <row r="47" spans="1:6" ht="19.5" thickBot="1" x14ac:dyDescent="0.35">
      <c r="A47" s="129" t="s">
        <v>15</v>
      </c>
      <c r="B47" s="130"/>
      <c r="C47" s="130"/>
      <c r="D47" s="130"/>
      <c r="E47" s="130"/>
      <c r="F47" s="131"/>
    </row>
    <row r="48" spans="1:6" ht="16.5" thickBot="1" x14ac:dyDescent="0.3">
      <c r="A48" s="95"/>
      <c r="B48" s="96"/>
      <c r="C48" s="96"/>
      <c r="D48" s="96"/>
      <c r="E48" s="96"/>
      <c r="F48" s="97"/>
    </row>
    <row r="49" spans="1:10" ht="15.75" thickBot="1" x14ac:dyDescent="0.3">
      <c r="A49" s="22" t="s">
        <v>1</v>
      </c>
      <c r="B49" s="23" t="s">
        <v>2</v>
      </c>
      <c r="C49" s="23" t="s">
        <v>3</v>
      </c>
      <c r="D49" s="24" t="s">
        <v>4</v>
      </c>
      <c r="E49" s="87" t="s">
        <v>5</v>
      </c>
      <c r="F49" s="88"/>
    </row>
    <row r="50" spans="1:10" ht="18" customHeight="1" thickBot="1" x14ac:dyDescent="0.3">
      <c r="A50" s="132" t="s">
        <v>16</v>
      </c>
      <c r="B50" s="172"/>
      <c r="C50" s="172"/>
      <c r="D50" s="172"/>
      <c r="E50" s="172"/>
      <c r="F50" s="173"/>
    </row>
    <row r="51" spans="1:10" ht="151.15" customHeight="1" x14ac:dyDescent="0.25">
      <c r="A51" s="45"/>
      <c r="B51" s="42" t="s">
        <v>62</v>
      </c>
      <c r="C51" s="46" t="s">
        <v>111</v>
      </c>
      <c r="D51" s="53">
        <v>7191</v>
      </c>
      <c r="E51" s="141">
        <f t="shared" ref="E51:E53" si="2">A51*D51</f>
        <v>0</v>
      </c>
      <c r="F51" s="142"/>
    </row>
    <row r="52" spans="1:10" ht="37.15" customHeight="1" x14ac:dyDescent="0.25">
      <c r="A52" s="9"/>
      <c r="B52" s="10" t="s">
        <v>120</v>
      </c>
      <c r="C52" s="14" t="s">
        <v>128</v>
      </c>
      <c r="D52" s="48">
        <v>735</v>
      </c>
      <c r="E52" s="69">
        <f t="shared" si="2"/>
        <v>0</v>
      </c>
      <c r="F52" s="70"/>
    </row>
    <row r="53" spans="1:10" ht="46.15" customHeight="1" x14ac:dyDescent="0.25">
      <c r="A53" s="9">
        <v>0</v>
      </c>
      <c r="B53" s="10" t="s">
        <v>121</v>
      </c>
      <c r="C53" s="14" t="s">
        <v>126</v>
      </c>
      <c r="D53" s="48">
        <v>1193</v>
      </c>
      <c r="E53" s="69">
        <f t="shared" si="2"/>
        <v>0</v>
      </c>
      <c r="F53" s="70"/>
    </row>
    <row r="54" spans="1:10" ht="21" customHeight="1" thickBot="1" x14ac:dyDescent="0.3">
      <c r="A54" s="114"/>
      <c r="B54" s="115"/>
      <c r="C54" s="135"/>
      <c r="D54" s="26" t="s">
        <v>92</v>
      </c>
      <c r="E54" s="139">
        <f>SUM(E51:E53)</f>
        <v>0</v>
      </c>
      <c r="F54" s="140"/>
      <c r="G54" s="34"/>
      <c r="H54" s="34"/>
      <c r="I54" s="34"/>
      <c r="J54" s="34"/>
    </row>
    <row r="55" spans="1:10" ht="9" customHeight="1" thickBot="1" x14ac:dyDescent="0.3">
      <c r="A55" s="62"/>
      <c r="B55" s="63"/>
      <c r="C55" s="63"/>
      <c r="D55" s="63"/>
      <c r="E55" s="63"/>
      <c r="F55" s="64"/>
      <c r="G55" s="34"/>
      <c r="H55" s="34"/>
      <c r="I55" s="34"/>
      <c r="J55" s="34"/>
    </row>
    <row r="56" spans="1:10" ht="15.75" thickBot="1" x14ac:dyDescent="0.3">
      <c r="A56" s="22" t="s">
        <v>1</v>
      </c>
      <c r="B56" s="23" t="s">
        <v>2</v>
      </c>
      <c r="C56" s="23" t="s">
        <v>3</v>
      </c>
      <c r="D56" s="24" t="s">
        <v>4</v>
      </c>
      <c r="E56" s="87" t="s">
        <v>5</v>
      </c>
      <c r="F56" s="88"/>
      <c r="G56" s="34"/>
      <c r="H56" s="34"/>
      <c r="I56" s="34"/>
      <c r="J56" s="34"/>
    </row>
    <row r="57" spans="1:10" ht="18" customHeight="1" thickBot="1" x14ac:dyDescent="0.3">
      <c r="A57" s="132" t="s">
        <v>17</v>
      </c>
      <c r="B57" s="133"/>
      <c r="C57" s="133"/>
      <c r="D57" s="133"/>
      <c r="E57" s="133"/>
      <c r="F57" s="134"/>
      <c r="G57" s="34"/>
      <c r="H57" s="34"/>
      <c r="I57" s="34"/>
      <c r="J57" s="34"/>
    </row>
    <row r="58" spans="1:10" ht="60.6" customHeight="1" x14ac:dyDescent="0.25">
      <c r="A58" s="15"/>
      <c r="B58" s="6" t="s">
        <v>18</v>
      </c>
      <c r="C58" s="7" t="s">
        <v>224</v>
      </c>
      <c r="D58" s="49">
        <v>13673</v>
      </c>
      <c r="E58" s="127">
        <f t="shared" ref="E58:E67" si="3">A58*D58</f>
        <v>0</v>
      </c>
      <c r="F58" s="128"/>
      <c r="G58" s="34"/>
      <c r="H58" s="34"/>
      <c r="I58" s="34"/>
      <c r="J58" s="34"/>
    </row>
    <row r="59" spans="1:10" ht="49.9" customHeight="1" x14ac:dyDescent="0.25">
      <c r="A59" s="15"/>
      <c r="B59" s="43" t="s">
        <v>225</v>
      </c>
      <c r="C59" s="7" t="s">
        <v>234</v>
      </c>
      <c r="D59" s="49">
        <v>7060</v>
      </c>
      <c r="E59" s="60">
        <f>A59*D59</f>
        <v>0</v>
      </c>
      <c r="F59" s="61"/>
      <c r="G59" s="34"/>
      <c r="H59" s="34"/>
      <c r="I59" s="34"/>
      <c r="J59" s="34"/>
    </row>
    <row r="60" spans="1:10" ht="34.15" customHeight="1" x14ac:dyDescent="0.25">
      <c r="A60" s="16"/>
      <c r="B60" s="36" t="s">
        <v>19</v>
      </c>
      <c r="C60" s="18" t="s">
        <v>96</v>
      </c>
      <c r="D60" s="47">
        <v>607</v>
      </c>
      <c r="E60" s="60">
        <f t="shared" si="3"/>
        <v>0</v>
      </c>
      <c r="F60" s="61"/>
      <c r="G60" s="34"/>
      <c r="H60" s="34"/>
      <c r="I60" s="34"/>
      <c r="J60" s="34"/>
    </row>
    <row r="61" spans="1:10" ht="61.15" customHeight="1" x14ac:dyDescent="0.25">
      <c r="A61" s="16"/>
      <c r="B61" s="36" t="s">
        <v>20</v>
      </c>
      <c r="C61" s="18" t="s">
        <v>235</v>
      </c>
      <c r="D61" s="47">
        <v>3700</v>
      </c>
      <c r="E61" s="60">
        <f t="shared" si="3"/>
        <v>0</v>
      </c>
      <c r="F61" s="61"/>
      <c r="G61" s="34"/>
      <c r="H61" s="34"/>
      <c r="I61" s="34"/>
      <c r="J61" s="34"/>
    </row>
    <row r="62" spans="1:10" ht="49.15" customHeight="1" x14ac:dyDescent="0.25">
      <c r="A62" s="16"/>
      <c r="B62" s="36" t="s">
        <v>21</v>
      </c>
      <c r="C62" s="18" t="s">
        <v>217</v>
      </c>
      <c r="D62" s="47">
        <v>1750</v>
      </c>
      <c r="E62" s="60">
        <f t="shared" si="3"/>
        <v>0</v>
      </c>
      <c r="F62" s="61"/>
      <c r="G62" s="34"/>
      <c r="H62" s="34"/>
      <c r="I62" s="34"/>
      <c r="J62" s="34"/>
    </row>
    <row r="63" spans="1:10" ht="18" customHeight="1" x14ac:dyDescent="0.25">
      <c r="A63" s="44">
        <v>1</v>
      </c>
      <c r="B63" s="27" t="s">
        <v>127</v>
      </c>
      <c r="C63" s="28" t="s">
        <v>22</v>
      </c>
      <c r="D63" s="52">
        <v>1053</v>
      </c>
      <c r="E63" s="168">
        <f>A63*D63</f>
        <v>1053</v>
      </c>
      <c r="F63" s="169"/>
      <c r="G63" s="34"/>
      <c r="H63" s="34"/>
      <c r="I63" s="34"/>
      <c r="J63" s="34"/>
    </row>
    <row r="64" spans="1:10" ht="18" customHeight="1" x14ac:dyDescent="0.25">
      <c r="A64" s="16"/>
      <c r="B64" s="36" t="s">
        <v>23</v>
      </c>
      <c r="C64" s="14" t="s">
        <v>24</v>
      </c>
      <c r="D64" s="47">
        <v>38</v>
      </c>
      <c r="E64" s="60">
        <f>A64*D64</f>
        <v>0</v>
      </c>
      <c r="F64" s="61"/>
      <c r="G64" s="34"/>
      <c r="H64" s="34"/>
      <c r="I64" s="34"/>
      <c r="J64" s="34"/>
    </row>
    <row r="65" spans="1:10" ht="18" customHeight="1" x14ac:dyDescent="0.25">
      <c r="A65" s="16"/>
      <c r="B65" s="36" t="s">
        <v>130</v>
      </c>
      <c r="C65" s="14" t="s">
        <v>153</v>
      </c>
      <c r="D65" s="47">
        <v>981</v>
      </c>
      <c r="E65" s="60">
        <f>A65*D65</f>
        <v>0</v>
      </c>
      <c r="F65" s="61"/>
      <c r="G65" s="34"/>
      <c r="H65" s="34"/>
      <c r="I65" s="34"/>
      <c r="J65" s="34"/>
    </row>
    <row r="66" spans="1:10" ht="18" customHeight="1" x14ac:dyDescent="0.25">
      <c r="A66" s="16"/>
      <c r="B66" s="36"/>
      <c r="C66" s="14"/>
      <c r="D66" s="47">
        <v>0</v>
      </c>
      <c r="E66" s="112">
        <f>A66*D66</f>
        <v>0</v>
      </c>
      <c r="F66" s="170"/>
      <c r="G66" s="34"/>
      <c r="H66" s="34"/>
      <c r="I66" s="34"/>
      <c r="J66" s="34"/>
    </row>
    <row r="67" spans="1:10" ht="18" customHeight="1" thickBot="1" x14ac:dyDescent="0.3">
      <c r="A67" s="16"/>
      <c r="B67" s="36"/>
      <c r="C67" s="14"/>
      <c r="D67" s="48">
        <v>0</v>
      </c>
      <c r="E67" s="175">
        <f t="shared" si="3"/>
        <v>0</v>
      </c>
      <c r="F67" s="176"/>
      <c r="G67" s="34"/>
      <c r="H67" s="34"/>
      <c r="I67" s="34"/>
      <c r="J67" s="34"/>
    </row>
    <row r="68" spans="1:10" ht="21" customHeight="1" thickBot="1" x14ac:dyDescent="0.3">
      <c r="A68" s="161"/>
      <c r="B68" s="121"/>
      <c r="C68" s="122"/>
      <c r="D68" s="17" t="s">
        <v>92</v>
      </c>
      <c r="E68" s="123">
        <f>SUM(E58:E67)</f>
        <v>1053</v>
      </c>
      <c r="F68" s="124"/>
      <c r="G68" s="34"/>
      <c r="H68" s="34"/>
      <c r="I68" s="34"/>
      <c r="J68" s="34"/>
    </row>
    <row r="69" spans="1:10" ht="9" customHeight="1" thickBot="1" x14ac:dyDescent="0.3">
      <c r="A69" s="171"/>
      <c r="B69" s="115"/>
      <c r="C69" s="115"/>
      <c r="D69" s="115"/>
      <c r="E69" s="115"/>
      <c r="F69" s="135"/>
      <c r="G69" s="34"/>
      <c r="H69" s="34"/>
      <c r="I69" s="34"/>
      <c r="J69" s="34"/>
    </row>
    <row r="70" spans="1:10" ht="18" customHeight="1" thickBot="1" x14ac:dyDescent="0.35">
      <c r="A70" s="180" t="s">
        <v>97</v>
      </c>
      <c r="B70" s="181"/>
      <c r="C70" s="181"/>
      <c r="D70" s="181"/>
      <c r="E70" s="181"/>
      <c r="F70" s="182"/>
      <c r="G70" s="34"/>
      <c r="H70" s="34"/>
      <c r="I70" s="34"/>
      <c r="J70" s="34"/>
    </row>
    <row r="71" spans="1:10" ht="16.149999999999999" customHeight="1" thickBot="1" x14ac:dyDescent="0.35">
      <c r="A71" s="183"/>
      <c r="B71" s="63"/>
      <c r="C71" s="63"/>
      <c r="D71" s="63"/>
      <c r="E71" s="63"/>
      <c r="F71" s="64"/>
      <c r="G71" s="34"/>
      <c r="H71" s="34"/>
      <c r="I71" s="34"/>
      <c r="J71" s="34"/>
    </row>
    <row r="72" spans="1:10" ht="15" customHeight="1" thickBot="1" x14ac:dyDescent="0.3">
      <c r="A72" s="22" t="s">
        <v>1</v>
      </c>
      <c r="B72" s="23" t="s">
        <v>2</v>
      </c>
      <c r="C72" s="23" t="s">
        <v>3</v>
      </c>
      <c r="D72" s="24" t="s">
        <v>4</v>
      </c>
      <c r="E72" s="87" t="s">
        <v>5</v>
      </c>
      <c r="F72" s="88"/>
      <c r="G72" s="34"/>
      <c r="H72" s="34"/>
      <c r="I72" s="34"/>
      <c r="J72" s="34"/>
    </row>
    <row r="73" spans="1:10" ht="18" customHeight="1" thickBot="1" x14ac:dyDescent="0.3">
      <c r="A73" s="165" t="s">
        <v>103</v>
      </c>
      <c r="B73" s="166"/>
      <c r="C73" s="166"/>
      <c r="D73" s="166"/>
      <c r="E73" s="166"/>
      <c r="F73" s="167"/>
      <c r="G73" s="34"/>
      <c r="H73" s="34"/>
      <c r="I73" s="34"/>
      <c r="J73" s="34"/>
    </row>
    <row r="74" spans="1:10" ht="34.15" customHeight="1" x14ac:dyDescent="0.25">
      <c r="A74" s="16"/>
      <c r="B74" s="13" t="s">
        <v>63</v>
      </c>
      <c r="C74" s="14" t="s">
        <v>99</v>
      </c>
      <c r="D74" s="47">
        <v>79714</v>
      </c>
      <c r="E74" s="60">
        <f t="shared" ref="E74:E79" si="4">A74*D74</f>
        <v>0</v>
      </c>
      <c r="F74" s="61"/>
      <c r="G74" s="34"/>
      <c r="H74" s="34"/>
      <c r="I74" s="34"/>
      <c r="J74" s="34"/>
    </row>
    <row r="75" spans="1:10" ht="136.15" customHeight="1" x14ac:dyDescent="0.25">
      <c r="A75" s="16"/>
      <c r="B75" s="13" t="s">
        <v>64</v>
      </c>
      <c r="C75" s="14" t="s">
        <v>100</v>
      </c>
      <c r="D75" s="47">
        <v>23292</v>
      </c>
      <c r="E75" s="60">
        <f t="shared" si="4"/>
        <v>0</v>
      </c>
      <c r="F75" s="61"/>
      <c r="G75" s="34"/>
      <c r="H75" s="34"/>
      <c r="I75" s="34"/>
      <c r="J75" s="34"/>
    </row>
    <row r="76" spans="1:10" s="199" customFormat="1" ht="148.9" customHeight="1" x14ac:dyDescent="0.25">
      <c r="A76" s="200"/>
      <c r="B76" s="201" t="s">
        <v>232</v>
      </c>
      <c r="C76" s="202" t="s">
        <v>233</v>
      </c>
      <c r="D76" s="203">
        <v>11487</v>
      </c>
      <c r="E76" s="204">
        <v>0</v>
      </c>
      <c r="F76" s="205"/>
      <c r="G76" s="206"/>
      <c r="H76" s="206"/>
      <c r="I76" s="206"/>
      <c r="J76" s="206"/>
    </row>
    <row r="77" spans="1:10" ht="46.9" customHeight="1" x14ac:dyDescent="0.25">
      <c r="A77" s="19"/>
      <c r="B77" s="13" t="s">
        <v>25</v>
      </c>
      <c r="C77" s="14" t="s">
        <v>98</v>
      </c>
      <c r="D77" s="47">
        <v>386</v>
      </c>
      <c r="E77" s="60">
        <f t="shared" si="4"/>
        <v>0</v>
      </c>
      <c r="F77" s="61"/>
      <c r="G77" s="34"/>
      <c r="H77" s="34"/>
      <c r="I77" s="34"/>
      <c r="J77" s="34"/>
    </row>
    <row r="78" spans="1:10" ht="21" customHeight="1" x14ac:dyDescent="0.25">
      <c r="A78" s="16">
        <v>0</v>
      </c>
      <c r="B78" s="13" t="s">
        <v>65</v>
      </c>
      <c r="C78" s="14" t="s">
        <v>102</v>
      </c>
      <c r="D78" s="47">
        <v>639</v>
      </c>
      <c r="E78" s="60">
        <f t="shared" si="4"/>
        <v>0</v>
      </c>
      <c r="F78" s="61"/>
      <c r="G78" s="34"/>
      <c r="H78" s="34"/>
      <c r="I78" s="34"/>
      <c r="J78" s="34"/>
    </row>
    <row r="79" spans="1:10" ht="75" customHeight="1" x14ac:dyDescent="0.25">
      <c r="A79" s="9"/>
      <c r="B79" s="10" t="s">
        <v>26</v>
      </c>
      <c r="C79" s="11" t="s">
        <v>101</v>
      </c>
      <c r="D79" s="47">
        <v>1347</v>
      </c>
      <c r="E79" s="60">
        <f t="shared" si="4"/>
        <v>0</v>
      </c>
      <c r="F79" s="61"/>
      <c r="G79" s="34"/>
      <c r="H79" s="34"/>
      <c r="I79" s="34"/>
      <c r="J79" s="34"/>
    </row>
    <row r="80" spans="1:10" s="199" customFormat="1" ht="41.45" customHeight="1" thickBot="1" x14ac:dyDescent="0.3">
      <c r="A80" s="207"/>
      <c r="B80" s="201" t="s">
        <v>226</v>
      </c>
      <c r="C80" s="208" t="s">
        <v>231</v>
      </c>
      <c r="D80" s="209">
        <v>19220</v>
      </c>
      <c r="E80" s="210">
        <f>A80*D80</f>
        <v>0</v>
      </c>
      <c r="F80" s="211"/>
      <c r="G80" s="206"/>
      <c r="H80" s="206"/>
      <c r="I80" s="206"/>
      <c r="J80" s="206"/>
    </row>
    <row r="81" spans="1:10" ht="21" customHeight="1" thickBot="1" x14ac:dyDescent="0.3">
      <c r="A81" s="161"/>
      <c r="B81" s="121"/>
      <c r="C81" s="122"/>
      <c r="D81" s="17" t="s">
        <v>92</v>
      </c>
      <c r="E81" s="123">
        <f>SUM(E74:E79)</f>
        <v>0</v>
      </c>
      <c r="F81" s="124"/>
      <c r="G81" s="34"/>
      <c r="H81" s="34"/>
      <c r="I81" s="34"/>
      <c r="J81" s="34"/>
    </row>
    <row r="82" spans="1:10" ht="9" customHeight="1" thickBot="1" x14ac:dyDescent="0.3">
      <c r="A82" s="171"/>
      <c r="B82" s="115"/>
      <c r="C82" s="115"/>
      <c r="D82" s="63"/>
      <c r="E82" s="63"/>
      <c r="F82" s="64"/>
      <c r="G82" s="34"/>
      <c r="H82" s="34"/>
      <c r="I82" s="34"/>
      <c r="J82" s="34"/>
    </row>
    <row r="83" spans="1:10" ht="15" customHeight="1" thickBot="1" x14ac:dyDescent="0.3">
      <c r="A83" s="22" t="s">
        <v>1</v>
      </c>
      <c r="B83" s="23" t="s">
        <v>2</v>
      </c>
      <c r="C83" s="23" t="s">
        <v>3</v>
      </c>
      <c r="D83" s="24" t="s">
        <v>4</v>
      </c>
      <c r="E83" s="87" t="s">
        <v>5</v>
      </c>
      <c r="F83" s="88"/>
      <c r="G83" s="34"/>
      <c r="H83" s="34"/>
      <c r="I83" s="34"/>
      <c r="J83" s="34"/>
    </row>
    <row r="84" spans="1:10" ht="18" customHeight="1" thickBot="1" x14ac:dyDescent="0.3">
      <c r="A84" s="156" t="s">
        <v>27</v>
      </c>
      <c r="B84" s="157"/>
      <c r="C84" s="157"/>
      <c r="D84" s="157"/>
      <c r="E84" s="157"/>
      <c r="F84" s="158"/>
      <c r="G84" s="34"/>
      <c r="H84" s="34"/>
      <c r="I84" s="34"/>
      <c r="J84" s="34"/>
    </row>
    <row r="85" spans="1:10" ht="103.15" customHeight="1" x14ac:dyDescent="0.25">
      <c r="A85" s="15"/>
      <c r="B85" s="6" t="s">
        <v>28</v>
      </c>
      <c r="C85" s="7" t="s">
        <v>104</v>
      </c>
      <c r="D85" s="49">
        <v>6888</v>
      </c>
      <c r="E85" s="159">
        <f t="shared" ref="E85:E90" si="5">A85*D85</f>
        <v>0</v>
      </c>
      <c r="F85" s="160"/>
      <c r="G85" s="34"/>
      <c r="H85" s="34"/>
      <c r="I85" s="34"/>
      <c r="J85" s="34"/>
    </row>
    <row r="86" spans="1:10" ht="46.9" customHeight="1" x14ac:dyDescent="0.25">
      <c r="A86" s="16"/>
      <c r="B86" s="13" t="s">
        <v>29</v>
      </c>
      <c r="C86" s="14" t="s">
        <v>105</v>
      </c>
      <c r="D86" s="47">
        <v>1382</v>
      </c>
      <c r="E86" s="60">
        <f t="shared" si="5"/>
        <v>0</v>
      </c>
      <c r="F86" s="61"/>
      <c r="G86" s="34"/>
      <c r="H86" s="34"/>
      <c r="I86" s="34"/>
      <c r="J86" s="34"/>
    </row>
    <row r="87" spans="1:10" ht="27" customHeight="1" x14ac:dyDescent="0.25">
      <c r="A87" s="16"/>
      <c r="B87" s="13" t="s">
        <v>70</v>
      </c>
      <c r="C87" s="14" t="s">
        <v>71</v>
      </c>
      <c r="D87" s="47">
        <v>772</v>
      </c>
      <c r="E87" s="60">
        <f t="shared" si="5"/>
        <v>0</v>
      </c>
      <c r="F87" s="61"/>
      <c r="G87" s="34"/>
      <c r="H87" s="34"/>
      <c r="I87" s="34"/>
      <c r="J87" s="34"/>
    </row>
    <row r="88" spans="1:10" ht="27" customHeight="1" x14ac:dyDescent="0.25">
      <c r="A88" s="16"/>
      <c r="B88" s="13" t="s">
        <v>66</v>
      </c>
      <c r="C88" s="14" t="s">
        <v>67</v>
      </c>
      <c r="D88" s="47">
        <v>945</v>
      </c>
      <c r="E88" s="60">
        <f t="shared" si="5"/>
        <v>0</v>
      </c>
      <c r="F88" s="61"/>
      <c r="G88" s="34"/>
      <c r="H88" s="34"/>
      <c r="I88" s="34"/>
      <c r="J88" s="34"/>
    </row>
    <row r="89" spans="1:10" ht="27" customHeight="1" x14ac:dyDescent="0.25">
      <c r="A89" s="16"/>
      <c r="B89" s="13" t="s">
        <v>72</v>
      </c>
      <c r="C89" s="14" t="s">
        <v>68</v>
      </c>
      <c r="D89" s="47">
        <v>1034</v>
      </c>
      <c r="E89" s="60">
        <f t="shared" si="5"/>
        <v>0</v>
      </c>
      <c r="F89" s="61"/>
      <c r="G89" s="34"/>
      <c r="H89" s="34"/>
      <c r="I89" s="34"/>
      <c r="J89" s="34"/>
    </row>
    <row r="90" spans="1:10" ht="27" customHeight="1" thickBot="1" x14ac:dyDescent="0.3">
      <c r="A90" s="9"/>
      <c r="B90" s="10" t="s">
        <v>73</v>
      </c>
      <c r="C90" s="11" t="s">
        <v>69</v>
      </c>
      <c r="D90" s="54">
        <v>1116</v>
      </c>
      <c r="E90" s="153">
        <f t="shared" si="5"/>
        <v>0</v>
      </c>
      <c r="F90" s="154"/>
      <c r="G90" s="34"/>
      <c r="H90" s="34"/>
      <c r="I90" s="34"/>
      <c r="J90" s="34"/>
    </row>
    <row r="91" spans="1:10" ht="16.5" thickBot="1" x14ac:dyDescent="0.3">
      <c r="A91" s="120"/>
      <c r="B91" s="121"/>
      <c r="C91" s="122"/>
      <c r="D91" s="25" t="s">
        <v>92</v>
      </c>
      <c r="E91" s="184">
        <f>SUM(E85:E90)</f>
        <v>0</v>
      </c>
      <c r="F91" s="185"/>
      <c r="G91" s="34"/>
      <c r="H91" s="34"/>
      <c r="I91" s="34"/>
      <c r="J91" s="34"/>
    </row>
    <row r="92" spans="1:10" ht="9" customHeight="1" thickBot="1" x14ac:dyDescent="0.3">
      <c r="A92" s="114"/>
      <c r="B92" s="115"/>
      <c r="C92" s="115"/>
      <c r="D92" s="63"/>
      <c r="E92" s="63"/>
      <c r="F92" s="64"/>
      <c r="G92" s="34"/>
      <c r="H92" s="34"/>
      <c r="I92" s="34"/>
      <c r="J92" s="34"/>
    </row>
    <row r="93" spans="1:10" ht="15.75" thickBot="1" x14ac:dyDescent="0.3">
      <c r="A93" s="22" t="s">
        <v>1</v>
      </c>
      <c r="B93" s="23" t="s">
        <v>2</v>
      </c>
      <c r="C93" s="23" t="s">
        <v>3</v>
      </c>
      <c r="D93" s="24" t="s">
        <v>4</v>
      </c>
      <c r="E93" s="87" t="s">
        <v>5</v>
      </c>
      <c r="F93" s="88"/>
      <c r="G93" s="34"/>
      <c r="H93" s="34"/>
      <c r="I93" s="34"/>
      <c r="J93" s="34"/>
    </row>
    <row r="94" spans="1:10" ht="18" customHeight="1" thickBot="1" x14ac:dyDescent="0.3">
      <c r="A94" s="156" t="s">
        <v>30</v>
      </c>
      <c r="B94" s="157"/>
      <c r="C94" s="157"/>
      <c r="D94" s="157"/>
      <c r="E94" s="157"/>
      <c r="F94" s="158"/>
      <c r="G94" s="34"/>
      <c r="H94" s="34"/>
      <c r="I94" s="34"/>
      <c r="J94" s="34"/>
    </row>
    <row r="95" spans="1:10" ht="132.6" customHeight="1" x14ac:dyDescent="0.25">
      <c r="A95" s="16"/>
      <c r="B95" s="13" t="s">
        <v>32</v>
      </c>
      <c r="C95" s="14" t="s">
        <v>113</v>
      </c>
      <c r="D95" s="47">
        <v>3116</v>
      </c>
      <c r="E95" s="60">
        <f t="shared" ref="E95:E99" si="6">A95*D95</f>
        <v>0</v>
      </c>
      <c r="F95" s="61"/>
      <c r="G95" s="34"/>
      <c r="H95" s="34"/>
      <c r="I95" s="34"/>
      <c r="J95" s="34"/>
    </row>
    <row r="96" spans="1:10" ht="148.5" customHeight="1" x14ac:dyDescent="0.25">
      <c r="A96" s="16"/>
      <c r="B96" s="13" t="s">
        <v>50</v>
      </c>
      <c r="C96" s="14" t="s">
        <v>112</v>
      </c>
      <c r="D96" s="47">
        <v>2171</v>
      </c>
      <c r="E96" s="60">
        <f t="shared" si="6"/>
        <v>0</v>
      </c>
      <c r="F96" s="61"/>
      <c r="G96" s="34"/>
      <c r="H96" s="34"/>
      <c r="I96" s="34"/>
      <c r="J96" s="34"/>
    </row>
    <row r="97" spans="1:19" ht="136.5" customHeight="1" x14ac:dyDescent="0.25">
      <c r="A97" s="16"/>
      <c r="B97" s="13" t="s">
        <v>33</v>
      </c>
      <c r="C97" s="14" t="s">
        <v>236</v>
      </c>
      <c r="D97" s="35">
        <v>2477</v>
      </c>
      <c r="E97" s="60">
        <f t="shared" si="6"/>
        <v>0</v>
      </c>
      <c r="F97" s="61"/>
      <c r="G97" s="34"/>
      <c r="H97" s="34"/>
      <c r="I97" s="34"/>
      <c r="J97" s="34"/>
    </row>
    <row r="98" spans="1:19" ht="135" x14ac:dyDescent="0.25">
      <c r="A98" s="9"/>
      <c r="B98" s="13" t="s">
        <v>31</v>
      </c>
      <c r="C98" s="14" t="s">
        <v>154</v>
      </c>
      <c r="D98" s="47">
        <v>2119</v>
      </c>
      <c r="E98" s="60">
        <f t="shared" si="6"/>
        <v>0</v>
      </c>
      <c r="F98" s="61"/>
      <c r="G98" s="34"/>
      <c r="H98" s="34"/>
      <c r="I98" s="34"/>
      <c r="J98" s="34"/>
    </row>
    <row r="99" spans="1:19" s="199" customFormat="1" ht="82.15" customHeight="1" thickBot="1" x14ac:dyDescent="0.3">
      <c r="A99" s="191"/>
      <c r="B99" s="192" t="s">
        <v>228</v>
      </c>
      <c r="C99" s="193" t="s">
        <v>227</v>
      </c>
      <c r="D99" s="194">
        <v>52620</v>
      </c>
      <c r="E99" s="195">
        <f t="shared" si="6"/>
        <v>0</v>
      </c>
      <c r="F99" s="196"/>
      <c r="G99" s="197"/>
      <c r="H99" s="197"/>
      <c r="I99" s="197"/>
      <c r="J99" s="197"/>
      <c r="K99" s="198"/>
      <c r="L99" s="198"/>
      <c r="M99" s="198"/>
      <c r="N99" s="198"/>
      <c r="O99" s="198"/>
      <c r="P99" s="198"/>
      <c r="Q99" s="198"/>
      <c r="R99" s="198"/>
      <c r="S99" s="198"/>
    </row>
    <row r="100" spans="1:19" ht="16.5" thickBot="1" x14ac:dyDescent="0.3">
      <c r="A100" s="120"/>
      <c r="B100" s="121"/>
      <c r="C100" s="122"/>
      <c r="D100" s="17" t="s">
        <v>92</v>
      </c>
      <c r="E100" s="186">
        <f>SUM(E95:E98)</f>
        <v>0</v>
      </c>
      <c r="F100" s="187"/>
      <c r="G100" s="34"/>
      <c r="H100" s="34"/>
      <c r="I100" s="34"/>
      <c r="J100" s="34"/>
    </row>
    <row r="101" spans="1:19" ht="9" customHeight="1" thickBot="1" x14ac:dyDescent="0.3">
      <c r="A101" s="114"/>
      <c r="B101" s="115"/>
      <c r="C101" s="115"/>
      <c r="D101" s="63"/>
      <c r="E101" s="63"/>
      <c r="F101" s="64"/>
      <c r="G101" s="34"/>
      <c r="H101" s="34"/>
      <c r="I101" s="34"/>
      <c r="J101" s="34"/>
    </row>
    <row r="102" spans="1:19" ht="18" customHeight="1" thickBot="1" x14ac:dyDescent="0.35">
      <c r="A102" s="188" t="s">
        <v>107</v>
      </c>
      <c r="B102" s="189"/>
      <c r="C102" s="189"/>
      <c r="D102" s="189"/>
      <c r="E102" s="189"/>
      <c r="F102" s="190"/>
      <c r="G102" s="34"/>
      <c r="H102" s="34"/>
      <c r="I102" s="34"/>
      <c r="J102" s="34"/>
    </row>
    <row r="103" spans="1:19" ht="16.149999999999999" customHeight="1" thickBot="1" x14ac:dyDescent="0.35">
      <c r="A103" s="183"/>
      <c r="B103" s="63"/>
      <c r="C103" s="63"/>
      <c r="D103" s="63"/>
      <c r="E103" s="63"/>
      <c r="F103" s="64"/>
      <c r="G103" s="34"/>
      <c r="H103" s="34"/>
      <c r="I103" s="34"/>
      <c r="J103" s="34"/>
    </row>
    <row r="104" spans="1:19" ht="15.75" thickBot="1" x14ac:dyDescent="0.3">
      <c r="A104" s="22" t="s">
        <v>1</v>
      </c>
      <c r="B104" s="23" t="s">
        <v>2</v>
      </c>
      <c r="C104" s="23" t="s">
        <v>3</v>
      </c>
      <c r="D104" s="24" t="s">
        <v>4</v>
      </c>
      <c r="E104" s="87" t="s">
        <v>5</v>
      </c>
      <c r="F104" s="88"/>
      <c r="G104" s="34"/>
      <c r="H104" s="34"/>
      <c r="I104" s="34"/>
      <c r="J104" s="34"/>
    </row>
    <row r="105" spans="1:19" ht="18" customHeight="1" thickBot="1" x14ac:dyDescent="0.3">
      <c r="A105" s="177" t="s">
        <v>34</v>
      </c>
      <c r="B105" s="178"/>
      <c r="C105" s="178"/>
      <c r="D105" s="178"/>
      <c r="E105" s="178"/>
      <c r="F105" s="179"/>
      <c r="G105" s="34"/>
      <c r="H105" s="34"/>
      <c r="I105" s="34"/>
      <c r="J105" s="34"/>
    </row>
    <row r="106" spans="1:19" x14ac:dyDescent="0.25">
      <c r="A106" s="16"/>
      <c r="B106" s="13" t="s">
        <v>74</v>
      </c>
      <c r="C106" s="14" t="s">
        <v>35</v>
      </c>
      <c r="D106" s="47">
        <v>5263</v>
      </c>
      <c r="E106" s="60">
        <f t="shared" ref="E106:E114" si="7">A106*D106</f>
        <v>0</v>
      </c>
      <c r="F106" s="61"/>
      <c r="G106" s="34"/>
      <c r="H106" s="34"/>
      <c r="I106" s="34"/>
      <c r="J106" s="34"/>
    </row>
    <row r="107" spans="1:19" x14ac:dyDescent="0.25">
      <c r="A107" s="16"/>
      <c r="B107" s="13" t="s">
        <v>75</v>
      </c>
      <c r="C107" s="14" t="s">
        <v>36</v>
      </c>
      <c r="D107" s="47">
        <v>5454</v>
      </c>
      <c r="E107" s="60">
        <f t="shared" si="7"/>
        <v>0</v>
      </c>
      <c r="F107" s="61"/>
      <c r="G107" s="34"/>
      <c r="H107" s="34"/>
      <c r="I107" s="34"/>
      <c r="J107" s="34"/>
    </row>
    <row r="108" spans="1:19" ht="30" x14ac:dyDescent="0.25">
      <c r="A108" s="16"/>
      <c r="B108" s="13" t="s">
        <v>229</v>
      </c>
      <c r="C108" s="14" t="s">
        <v>237</v>
      </c>
      <c r="D108" s="47">
        <v>14385</v>
      </c>
      <c r="E108" s="60">
        <f>A108*D108</f>
        <v>0</v>
      </c>
      <c r="F108" s="61"/>
      <c r="G108" s="34"/>
      <c r="H108" s="34"/>
      <c r="I108" s="34"/>
      <c r="J108" s="34"/>
    </row>
    <row r="109" spans="1:19" x14ac:dyDescent="0.25">
      <c r="A109" s="16"/>
      <c r="B109" s="13" t="s">
        <v>129</v>
      </c>
      <c r="C109" s="14" t="s">
        <v>132</v>
      </c>
      <c r="D109" s="47">
        <v>595</v>
      </c>
      <c r="E109" s="60">
        <f>A109*D109</f>
        <v>0</v>
      </c>
      <c r="F109" s="61"/>
      <c r="G109" s="34"/>
      <c r="H109" s="34"/>
      <c r="I109" s="34"/>
      <c r="J109" s="34"/>
    </row>
    <row r="110" spans="1:19" x14ac:dyDescent="0.25">
      <c r="A110" s="16"/>
      <c r="B110" s="13" t="s">
        <v>114</v>
      </c>
      <c r="C110" s="14" t="s">
        <v>131</v>
      </c>
      <c r="D110" s="47">
        <v>1392</v>
      </c>
      <c r="E110" s="60">
        <f>A110*D110</f>
        <v>0</v>
      </c>
      <c r="F110" s="61"/>
      <c r="G110" s="34"/>
      <c r="H110" s="34"/>
      <c r="I110" s="34"/>
      <c r="J110" s="34"/>
    </row>
    <row r="111" spans="1:19" ht="30" x14ac:dyDescent="0.25">
      <c r="A111" s="16"/>
      <c r="B111" s="13" t="s">
        <v>37</v>
      </c>
      <c r="C111" s="14" t="s">
        <v>115</v>
      </c>
      <c r="D111" s="47">
        <v>710</v>
      </c>
      <c r="E111" s="60">
        <f>A111*D111</f>
        <v>0</v>
      </c>
      <c r="F111" s="61"/>
      <c r="G111" s="34"/>
      <c r="H111" s="34"/>
      <c r="I111" s="34"/>
      <c r="J111" s="34"/>
    </row>
    <row r="112" spans="1:19" s="32" customFormat="1" ht="60" x14ac:dyDescent="0.25">
      <c r="A112" s="38"/>
      <c r="B112" s="36" t="s">
        <v>38</v>
      </c>
      <c r="C112" s="37" t="s">
        <v>116</v>
      </c>
      <c r="D112" s="47">
        <v>1211</v>
      </c>
      <c r="E112" s="112">
        <f t="shared" si="7"/>
        <v>0</v>
      </c>
      <c r="F112" s="152"/>
      <c r="G112" s="33"/>
      <c r="H112" s="33"/>
      <c r="I112" s="33"/>
      <c r="J112" s="33"/>
    </row>
    <row r="113" spans="1:10" ht="45" x14ac:dyDescent="0.25">
      <c r="A113" s="16"/>
      <c r="B113" s="36" t="s">
        <v>39</v>
      </c>
      <c r="C113" s="14" t="s">
        <v>117</v>
      </c>
      <c r="D113" s="47">
        <v>430</v>
      </c>
      <c r="E113" s="60">
        <f t="shared" si="7"/>
        <v>0</v>
      </c>
      <c r="F113" s="61"/>
      <c r="G113" s="34"/>
      <c r="H113" s="34"/>
      <c r="I113" s="34"/>
      <c r="J113" s="34"/>
    </row>
    <row r="114" spans="1:10" ht="15.75" thickBot="1" x14ac:dyDescent="0.3">
      <c r="A114" s="9"/>
      <c r="B114" s="42" t="s">
        <v>40</v>
      </c>
      <c r="C114" s="11" t="s">
        <v>41</v>
      </c>
      <c r="D114" s="47">
        <v>235</v>
      </c>
      <c r="E114" s="153">
        <f t="shared" si="7"/>
        <v>0</v>
      </c>
      <c r="F114" s="154"/>
      <c r="G114" s="34"/>
      <c r="H114" s="34"/>
      <c r="I114" s="34"/>
      <c r="J114" s="34"/>
    </row>
    <row r="115" spans="1:10" ht="16.5" thickBot="1" x14ac:dyDescent="0.3">
      <c r="A115" s="120"/>
      <c r="B115" s="121"/>
      <c r="C115" s="122"/>
      <c r="D115" s="17" t="s">
        <v>92</v>
      </c>
      <c r="E115" s="123">
        <f>SUM(E106:E114)</f>
        <v>0</v>
      </c>
      <c r="F115" s="155"/>
      <c r="G115" s="34"/>
      <c r="H115" s="34"/>
      <c r="I115" s="34"/>
      <c r="J115" s="34"/>
    </row>
    <row r="116" spans="1:10" ht="9" customHeight="1" thickBot="1" x14ac:dyDescent="0.3">
      <c r="A116" s="114"/>
      <c r="B116" s="115"/>
      <c r="C116" s="115"/>
      <c r="D116" s="63"/>
      <c r="E116" s="63"/>
      <c r="F116" s="64"/>
      <c r="G116" s="34"/>
      <c r="H116" s="34"/>
      <c r="I116" s="34"/>
      <c r="J116" s="34"/>
    </row>
    <row r="117" spans="1:10" ht="19.5" thickBot="1" x14ac:dyDescent="0.35">
      <c r="A117" s="57" t="s">
        <v>42</v>
      </c>
      <c r="B117" s="58"/>
      <c r="C117" s="58"/>
      <c r="D117" s="58"/>
      <c r="E117" s="58"/>
      <c r="F117" s="59"/>
      <c r="G117" s="34"/>
      <c r="H117" s="34"/>
      <c r="I117" s="34"/>
      <c r="J117" s="34"/>
    </row>
    <row r="118" spans="1:10" ht="16.5" thickBot="1" x14ac:dyDescent="0.3">
      <c r="A118" s="95"/>
      <c r="B118" s="96"/>
      <c r="C118" s="96"/>
      <c r="D118" s="96"/>
      <c r="E118" s="96"/>
      <c r="F118" s="97"/>
      <c r="G118" s="34"/>
      <c r="H118" s="34"/>
      <c r="I118" s="34"/>
      <c r="J118" s="34"/>
    </row>
    <row r="119" spans="1:10" ht="15.75" thickBot="1" x14ac:dyDescent="0.3">
      <c r="A119" s="22" t="s">
        <v>1</v>
      </c>
      <c r="B119" s="23" t="s">
        <v>2</v>
      </c>
      <c r="C119" s="23" t="s">
        <v>3</v>
      </c>
      <c r="D119" s="24" t="s">
        <v>4</v>
      </c>
      <c r="E119" s="87" t="s">
        <v>5</v>
      </c>
      <c r="F119" s="88"/>
      <c r="G119" s="34"/>
      <c r="H119" s="34"/>
      <c r="I119" s="34"/>
      <c r="J119" s="34"/>
    </row>
    <row r="120" spans="1:10" ht="18" customHeight="1" thickBot="1" x14ac:dyDescent="0.3">
      <c r="A120" s="145" t="s">
        <v>43</v>
      </c>
      <c r="B120" s="146"/>
      <c r="C120" s="146"/>
      <c r="D120" s="146"/>
      <c r="E120" s="146"/>
      <c r="F120" s="147"/>
      <c r="G120" s="34"/>
      <c r="H120" s="34"/>
      <c r="I120" s="34"/>
      <c r="J120" s="34"/>
    </row>
    <row r="121" spans="1:10" ht="30" x14ac:dyDescent="0.25">
      <c r="A121" s="16"/>
      <c r="B121" s="13" t="s">
        <v>181</v>
      </c>
      <c r="C121" s="18" t="s">
        <v>182</v>
      </c>
      <c r="D121" s="47">
        <v>30</v>
      </c>
      <c r="E121" s="60">
        <f t="shared" ref="E121:E126" si="8">A121*D121</f>
        <v>0</v>
      </c>
      <c r="F121" s="61"/>
      <c r="G121" s="34"/>
      <c r="H121" s="34"/>
      <c r="I121" s="34"/>
      <c r="J121" s="34"/>
    </row>
    <row r="122" spans="1:10" x14ac:dyDescent="0.25">
      <c r="A122" s="16"/>
      <c r="B122" s="13" t="s">
        <v>242</v>
      </c>
      <c r="C122" s="18" t="s">
        <v>141</v>
      </c>
      <c r="D122" s="47">
        <v>32</v>
      </c>
      <c r="E122" s="60">
        <f t="shared" si="8"/>
        <v>0</v>
      </c>
      <c r="F122" s="61"/>
      <c r="G122" s="34"/>
      <c r="H122" s="34"/>
      <c r="I122" s="34"/>
      <c r="J122" s="34"/>
    </row>
    <row r="123" spans="1:10" x14ac:dyDescent="0.25">
      <c r="A123" s="16"/>
      <c r="B123" s="13" t="s">
        <v>243</v>
      </c>
      <c r="C123" s="18" t="s">
        <v>142</v>
      </c>
      <c r="D123" s="47">
        <v>65</v>
      </c>
      <c r="E123" s="60">
        <f t="shared" si="8"/>
        <v>0</v>
      </c>
      <c r="F123" s="61"/>
      <c r="G123" s="34"/>
      <c r="H123" s="34"/>
      <c r="I123" s="34"/>
      <c r="J123" s="34"/>
    </row>
    <row r="124" spans="1:10" x14ac:dyDescent="0.25">
      <c r="A124" s="16"/>
      <c r="B124" s="13" t="s">
        <v>244</v>
      </c>
      <c r="C124" s="18" t="s">
        <v>143</v>
      </c>
      <c r="D124" s="47">
        <v>69</v>
      </c>
      <c r="E124" s="60">
        <f t="shared" si="8"/>
        <v>0</v>
      </c>
      <c r="F124" s="61"/>
      <c r="G124" s="34"/>
      <c r="H124" s="34"/>
      <c r="I124" s="34"/>
      <c r="J124" s="34"/>
    </row>
    <row r="125" spans="1:10" x14ac:dyDescent="0.25">
      <c r="A125" s="16"/>
      <c r="B125" s="13" t="s">
        <v>245</v>
      </c>
      <c r="C125" s="18" t="s">
        <v>144</v>
      </c>
      <c r="D125" s="47">
        <v>63</v>
      </c>
      <c r="E125" s="60">
        <f t="shared" si="8"/>
        <v>0</v>
      </c>
      <c r="F125" s="61"/>
      <c r="G125" s="34"/>
      <c r="H125" s="34"/>
      <c r="I125" s="34"/>
      <c r="J125" s="34"/>
    </row>
    <row r="126" spans="1:10" x14ac:dyDescent="0.25">
      <c r="A126" s="16"/>
      <c r="B126" s="13" t="s">
        <v>246</v>
      </c>
      <c r="C126" s="18" t="s">
        <v>145</v>
      </c>
      <c r="D126" s="47">
        <v>18</v>
      </c>
      <c r="E126" s="69">
        <f t="shared" si="8"/>
        <v>0</v>
      </c>
      <c r="F126" s="70"/>
      <c r="G126" s="34"/>
      <c r="H126" s="34"/>
      <c r="I126" s="34"/>
      <c r="J126" s="34"/>
    </row>
    <row r="127" spans="1:10" ht="6" customHeight="1" x14ac:dyDescent="0.25">
      <c r="A127" s="74"/>
      <c r="B127" s="75"/>
      <c r="C127" s="75"/>
      <c r="D127" s="75"/>
      <c r="E127" s="75"/>
      <c r="F127" s="76"/>
      <c r="G127" s="34"/>
      <c r="H127" s="34"/>
      <c r="I127" s="34"/>
      <c r="J127" s="34"/>
    </row>
    <row r="128" spans="1:10" x14ac:dyDescent="0.25">
      <c r="A128" s="15"/>
      <c r="B128" s="6" t="s">
        <v>179</v>
      </c>
      <c r="C128" s="18" t="s">
        <v>180</v>
      </c>
      <c r="D128" s="49">
        <v>1188</v>
      </c>
      <c r="E128" s="69">
        <f>A128*D128</f>
        <v>0</v>
      </c>
      <c r="F128" s="70"/>
      <c r="G128" s="34"/>
      <c r="H128" s="34"/>
      <c r="I128" s="34"/>
      <c r="J128" s="34"/>
    </row>
    <row r="129" spans="1:10" ht="6" customHeight="1" x14ac:dyDescent="0.25">
      <c r="A129" s="41"/>
      <c r="B129" s="74"/>
      <c r="C129" s="75"/>
      <c r="D129" s="75"/>
      <c r="E129" s="75"/>
      <c r="F129" s="76"/>
      <c r="G129" s="34"/>
      <c r="H129" s="34"/>
      <c r="I129" s="34"/>
      <c r="J129" s="34"/>
    </row>
    <row r="130" spans="1:10" x14ac:dyDescent="0.25">
      <c r="A130" s="15"/>
      <c r="B130" s="6" t="s">
        <v>185</v>
      </c>
      <c r="C130" s="20" t="s">
        <v>186</v>
      </c>
      <c r="D130" s="49">
        <v>23</v>
      </c>
      <c r="E130" s="69">
        <f>A130*D130</f>
        <v>0</v>
      </c>
      <c r="F130" s="70"/>
      <c r="G130" s="34"/>
      <c r="H130" s="34"/>
      <c r="I130" s="34"/>
      <c r="J130" s="34"/>
    </row>
    <row r="131" spans="1:10" x14ac:dyDescent="0.25">
      <c r="A131" s="16"/>
      <c r="B131" s="13" t="s">
        <v>187</v>
      </c>
      <c r="C131" s="18" t="s">
        <v>188</v>
      </c>
      <c r="D131" s="47">
        <v>27</v>
      </c>
      <c r="E131" s="69">
        <f t="shared" ref="E131:E137" si="9">A131*D131</f>
        <v>0</v>
      </c>
      <c r="F131" s="70"/>
      <c r="G131" s="34"/>
      <c r="H131" s="34"/>
      <c r="I131" s="34"/>
      <c r="J131" s="34"/>
    </row>
    <row r="132" spans="1:10" x14ac:dyDescent="0.25">
      <c r="A132" s="16"/>
      <c r="B132" s="13" t="s">
        <v>189</v>
      </c>
      <c r="C132" s="18" t="s">
        <v>190</v>
      </c>
      <c r="D132" s="47">
        <v>21</v>
      </c>
      <c r="E132" s="69">
        <f t="shared" si="9"/>
        <v>0</v>
      </c>
      <c r="F132" s="70"/>
      <c r="G132" s="34"/>
      <c r="H132" s="34"/>
      <c r="I132" s="34"/>
      <c r="J132" s="34"/>
    </row>
    <row r="133" spans="1:10" x14ac:dyDescent="0.25">
      <c r="A133" s="16"/>
      <c r="B133" s="13" t="s">
        <v>191</v>
      </c>
      <c r="C133" s="18" t="s">
        <v>192</v>
      </c>
      <c r="D133" s="47">
        <v>17</v>
      </c>
      <c r="E133" s="69">
        <f t="shared" si="9"/>
        <v>0</v>
      </c>
      <c r="F133" s="70"/>
      <c r="G133" s="34"/>
      <c r="H133" s="34"/>
      <c r="I133" s="34"/>
      <c r="J133" s="34"/>
    </row>
    <row r="134" spans="1:10" x14ac:dyDescent="0.25">
      <c r="A134" s="16"/>
      <c r="B134" s="13" t="s">
        <v>193</v>
      </c>
      <c r="C134" s="18" t="s">
        <v>194</v>
      </c>
      <c r="D134" s="47">
        <v>19</v>
      </c>
      <c r="E134" s="69">
        <f t="shared" si="9"/>
        <v>0</v>
      </c>
      <c r="F134" s="70"/>
      <c r="G134" s="34"/>
      <c r="H134" s="34"/>
      <c r="I134" s="34"/>
      <c r="J134" s="34"/>
    </row>
    <row r="135" spans="1:10" x14ac:dyDescent="0.25">
      <c r="A135" s="16"/>
      <c r="B135" s="13" t="s">
        <v>197</v>
      </c>
      <c r="C135" s="18" t="s">
        <v>198</v>
      </c>
      <c r="D135" s="47">
        <v>14</v>
      </c>
      <c r="E135" s="69">
        <f t="shared" si="9"/>
        <v>0</v>
      </c>
      <c r="F135" s="70"/>
      <c r="G135" s="34"/>
      <c r="H135" s="34"/>
      <c r="I135" s="34"/>
      <c r="J135" s="34"/>
    </row>
    <row r="136" spans="1:10" x14ac:dyDescent="0.25">
      <c r="A136" s="16"/>
      <c r="B136" s="13" t="s">
        <v>195</v>
      </c>
      <c r="C136" s="18" t="s">
        <v>196</v>
      </c>
      <c r="D136" s="47">
        <v>20</v>
      </c>
      <c r="E136" s="69">
        <f t="shared" si="9"/>
        <v>0</v>
      </c>
      <c r="F136" s="70"/>
      <c r="G136" s="34"/>
      <c r="H136" s="34"/>
      <c r="I136" s="34"/>
      <c r="J136" s="34"/>
    </row>
    <row r="137" spans="1:10" x14ac:dyDescent="0.25">
      <c r="A137" s="16"/>
      <c r="B137" s="13" t="s">
        <v>199</v>
      </c>
      <c r="C137" s="18" t="s">
        <v>200</v>
      </c>
      <c r="D137" s="47">
        <v>35</v>
      </c>
      <c r="E137" s="69">
        <f t="shared" si="9"/>
        <v>0</v>
      </c>
      <c r="F137" s="70"/>
      <c r="G137" s="34"/>
      <c r="H137" s="34"/>
      <c r="I137" s="34"/>
      <c r="J137" s="34"/>
    </row>
    <row r="138" spans="1:10" ht="6" customHeight="1" x14ac:dyDescent="0.25">
      <c r="A138" s="74"/>
      <c r="B138" s="75"/>
      <c r="C138" s="75"/>
      <c r="D138" s="75"/>
      <c r="E138" s="75"/>
      <c r="F138" s="76"/>
      <c r="G138" s="34"/>
      <c r="H138" s="34"/>
      <c r="I138" s="34"/>
      <c r="J138" s="34"/>
    </row>
    <row r="139" spans="1:10" ht="59.45" customHeight="1" x14ac:dyDescent="0.25">
      <c r="A139" s="15"/>
      <c r="B139" s="6" t="s">
        <v>48</v>
      </c>
      <c r="C139" s="14" t="s">
        <v>152</v>
      </c>
      <c r="D139" s="49">
        <v>209</v>
      </c>
      <c r="E139" s="60">
        <f>A139*D139</f>
        <v>0</v>
      </c>
      <c r="F139" s="61"/>
      <c r="G139" s="34"/>
      <c r="H139" s="34"/>
      <c r="I139" s="34"/>
      <c r="J139" s="34"/>
    </row>
    <row r="140" spans="1:10" ht="6" customHeight="1" x14ac:dyDescent="0.25">
      <c r="A140" s="74"/>
      <c r="B140" s="75"/>
      <c r="C140" s="75"/>
      <c r="D140" s="75"/>
      <c r="E140" s="75"/>
      <c r="F140" s="76"/>
      <c r="G140" s="34"/>
      <c r="H140" s="34"/>
      <c r="I140" s="34"/>
      <c r="J140" s="34"/>
    </row>
    <row r="141" spans="1:10" x14ac:dyDescent="0.25">
      <c r="A141" s="16"/>
      <c r="B141" s="13" t="s">
        <v>133</v>
      </c>
      <c r="C141" s="14" t="s">
        <v>134</v>
      </c>
      <c r="D141" s="47">
        <v>31</v>
      </c>
      <c r="E141" s="60">
        <f t="shared" ref="E141:E151" si="10">A141*D141</f>
        <v>0</v>
      </c>
      <c r="F141" s="61"/>
      <c r="G141" s="34"/>
      <c r="H141" s="34"/>
      <c r="I141" s="34"/>
      <c r="J141" s="34"/>
    </row>
    <row r="142" spans="1:10" x14ac:dyDescent="0.25">
      <c r="A142" s="16"/>
      <c r="B142" s="13" t="s">
        <v>135</v>
      </c>
      <c r="C142" s="14" t="s">
        <v>136</v>
      </c>
      <c r="D142" s="47">
        <v>31</v>
      </c>
      <c r="E142" s="60">
        <f t="shared" si="10"/>
        <v>0</v>
      </c>
      <c r="F142" s="61"/>
      <c r="G142" s="34"/>
      <c r="H142" s="34"/>
      <c r="I142" s="34"/>
      <c r="J142" s="34"/>
    </row>
    <row r="143" spans="1:10" x14ac:dyDescent="0.25">
      <c r="A143" s="16"/>
      <c r="B143" s="13" t="s">
        <v>139</v>
      </c>
      <c r="C143" s="18" t="s">
        <v>140</v>
      </c>
      <c r="D143" s="47">
        <v>26</v>
      </c>
      <c r="E143" s="60">
        <f t="shared" si="10"/>
        <v>0</v>
      </c>
      <c r="F143" s="61"/>
      <c r="G143" s="34"/>
      <c r="H143" s="34"/>
      <c r="I143" s="34"/>
      <c r="J143" s="34"/>
    </row>
    <row r="144" spans="1:10" x14ac:dyDescent="0.25">
      <c r="A144" s="16"/>
      <c r="B144" s="13" t="s">
        <v>137</v>
      </c>
      <c r="C144" s="14" t="s">
        <v>138</v>
      </c>
      <c r="D144" s="47">
        <v>164</v>
      </c>
      <c r="E144" s="60">
        <f t="shared" si="10"/>
        <v>0</v>
      </c>
      <c r="F144" s="61"/>
      <c r="G144" s="34"/>
      <c r="H144" s="34"/>
      <c r="I144" s="34"/>
      <c r="J144" s="34"/>
    </row>
    <row r="145" spans="1:10" ht="6" customHeight="1" x14ac:dyDescent="0.25">
      <c r="A145" s="74"/>
      <c r="B145" s="75"/>
      <c r="C145" s="75"/>
      <c r="D145" s="75"/>
      <c r="E145" s="75"/>
      <c r="F145" s="76"/>
      <c r="G145" s="34"/>
      <c r="H145" s="34"/>
      <c r="I145" s="34"/>
      <c r="J145" s="34"/>
    </row>
    <row r="146" spans="1:10" x14ac:dyDescent="0.25">
      <c r="A146" s="16"/>
      <c r="B146" s="13" t="s">
        <v>209</v>
      </c>
      <c r="C146" s="14" t="s">
        <v>211</v>
      </c>
      <c r="D146" s="47">
        <v>22</v>
      </c>
      <c r="E146" s="60">
        <f>A146*D146</f>
        <v>0</v>
      </c>
      <c r="F146" s="61"/>
      <c r="G146" s="34"/>
      <c r="H146" s="34"/>
      <c r="I146" s="34"/>
      <c r="J146" s="34"/>
    </row>
    <row r="147" spans="1:10" x14ac:dyDescent="0.25">
      <c r="A147" s="16"/>
      <c r="B147" s="13" t="s">
        <v>210</v>
      </c>
      <c r="C147" s="14" t="s">
        <v>212</v>
      </c>
      <c r="D147" s="47">
        <v>38</v>
      </c>
      <c r="E147" s="60">
        <f>A147*D147</f>
        <v>0</v>
      </c>
      <c r="F147" s="61"/>
      <c r="G147" s="34"/>
      <c r="H147" s="34"/>
      <c r="I147" s="34"/>
      <c r="J147" s="34"/>
    </row>
    <row r="148" spans="1:10" x14ac:dyDescent="0.25">
      <c r="A148" s="16"/>
      <c r="B148" s="13" t="s">
        <v>213</v>
      </c>
      <c r="C148" s="14" t="s">
        <v>214</v>
      </c>
      <c r="D148" s="47">
        <v>64</v>
      </c>
      <c r="E148" s="60">
        <f>A148*D148</f>
        <v>0</v>
      </c>
      <c r="F148" s="61"/>
      <c r="G148" s="34"/>
      <c r="H148" s="34"/>
      <c r="I148" s="34"/>
      <c r="J148" s="34"/>
    </row>
    <row r="149" spans="1:10" x14ac:dyDescent="0.25">
      <c r="A149" s="16"/>
      <c r="B149" s="13" t="s">
        <v>215</v>
      </c>
      <c r="C149" s="14" t="s">
        <v>216</v>
      </c>
      <c r="D149" s="47">
        <v>72</v>
      </c>
      <c r="E149" s="60">
        <f>A149*D149</f>
        <v>0</v>
      </c>
      <c r="F149" s="61"/>
      <c r="G149" s="34"/>
      <c r="H149" s="34"/>
      <c r="I149" s="34"/>
      <c r="J149" s="34"/>
    </row>
    <row r="150" spans="1:10" ht="6" customHeight="1" x14ac:dyDescent="0.25">
      <c r="A150" s="74"/>
      <c r="B150" s="75"/>
      <c r="C150" s="75"/>
      <c r="D150" s="75"/>
      <c r="E150" s="75"/>
      <c r="F150" s="76"/>
      <c r="G150" s="34"/>
      <c r="H150" s="34"/>
      <c r="I150" s="34"/>
      <c r="J150" s="34"/>
    </row>
    <row r="151" spans="1:10" x14ac:dyDescent="0.25">
      <c r="A151" s="16"/>
      <c r="B151" s="13" t="s">
        <v>173</v>
      </c>
      <c r="C151" s="18" t="s">
        <v>174</v>
      </c>
      <c r="D151" s="47">
        <v>119</v>
      </c>
      <c r="E151" s="60">
        <f t="shared" si="10"/>
        <v>0</v>
      </c>
      <c r="F151" s="61"/>
      <c r="G151" s="34"/>
      <c r="H151" s="34"/>
      <c r="I151" s="34"/>
      <c r="J151" s="34"/>
    </row>
    <row r="152" spans="1:10" ht="6" customHeight="1" x14ac:dyDescent="0.25">
      <c r="A152" s="74"/>
      <c r="B152" s="75"/>
      <c r="C152" s="75"/>
      <c r="D152" s="75"/>
      <c r="E152" s="75"/>
      <c r="F152" s="76"/>
      <c r="G152" s="34"/>
      <c r="H152" s="34"/>
      <c r="I152" s="34"/>
      <c r="J152" s="34"/>
    </row>
    <row r="153" spans="1:10" x14ac:dyDescent="0.25">
      <c r="A153" s="15"/>
      <c r="B153" s="6" t="s">
        <v>220</v>
      </c>
      <c r="C153" s="7" t="s">
        <v>49</v>
      </c>
      <c r="D153" s="49">
        <v>83</v>
      </c>
      <c r="E153" s="101">
        <f t="shared" ref="E153:E159" si="11">A153*D153</f>
        <v>0</v>
      </c>
      <c r="F153" s="102"/>
      <c r="G153" s="34"/>
      <c r="H153" s="34"/>
      <c r="I153" s="34"/>
      <c r="J153" s="34"/>
    </row>
    <row r="154" spans="1:10" x14ac:dyDescent="0.25">
      <c r="A154" s="16"/>
      <c r="B154" s="13" t="s">
        <v>221</v>
      </c>
      <c r="C154" s="14" t="s">
        <v>222</v>
      </c>
      <c r="D154" s="47">
        <v>164</v>
      </c>
      <c r="E154" s="60">
        <f t="shared" si="11"/>
        <v>0</v>
      </c>
      <c r="F154" s="61"/>
      <c r="G154" s="34"/>
      <c r="H154" s="34"/>
      <c r="I154" s="34"/>
      <c r="J154" s="34"/>
    </row>
    <row r="155" spans="1:10" x14ac:dyDescent="0.25">
      <c r="A155" s="15"/>
      <c r="B155" s="6" t="s">
        <v>148</v>
      </c>
      <c r="C155" s="14" t="s">
        <v>149</v>
      </c>
      <c r="D155" s="49">
        <v>165</v>
      </c>
      <c r="E155" s="60">
        <f t="shared" si="11"/>
        <v>0</v>
      </c>
      <c r="F155" s="61"/>
      <c r="G155" s="34"/>
      <c r="H155" s="34"/>
      <c r="I155" s="34"/>
      <c r="J155" s="34"/>
    </row>
    <row r="156" spans="1:10" x14ac:dyDescent="0.25">
      <c r="A156" s="15"/>
      <c r="B156" s="6" t="s">
        <v>150</v>
      </c>
      <c r="C156" s="14" t="s">
        <v>151</v>
      </c>
      <c r="D156" s="49">
        <v>165</v>
      </c>
      <c r="E156" s="60">
        <f t="shared" si="11"/>
        <v>0</v>
      </c>
      <c r="F156" s="61"/>
      <c r="G156" s="34"/>
      <c r="H156" s="34"/>
      <c r="I156" s="34"/>
      <c r="J156" s="34"/>
    </row>
    <row r="157" spans="1:10" ht="30" x14ac:dyDescent="0.25">
      <c r="A157" s="16"/>
      <c r="B157" s="13" t="s">
        <v>155</v>
      </c>
      <c r="C157" s="18" t="s">
        <v>156</v>
      </c>
      <c r="D157" s="47">
        <v>525</v>
      </c>
      <c r="E157" s="60">
        <f t="shared" si="11"/>
        <v>0</v>
      </c>
      <c r="F157" s="61"/>
      <c r="G157" s="34"/>
      <c r="H157" s="34"/>
      <c r="I157" s="34"/>
      <c r="J157" s="34"/>
    </row>
    <row r="158" spans="1:10" x14ac:dyDescent="0.25">
      <c r="A158" s="16"/>
      <c r="B158" s="13" t="s">
        <v>46</v>
      </c>
      <c r="C158" s="14" t="s">
        <v>47</v>
      </c>
      <c r="D158" s="47">
        <v>88</v>
      </c>
      <c r="E158" s="60">
        <f t="shared" si="11"/>
        <v>0</v>
      </c>
      <c r="F158" s="61"/>
      <c r="G158" s="34"/>
      <c r="H158" s="34"/>
      <c r="I158" s="34"/>
      <c r="J158" s="34"/>
    </row>
    <row r="159" spans="1:10" x14ac:dyDescent="0.25">
      <c r="A159" s="16"/>
      <c r="B159" s="13" t="s">
        <v>44</v>
      </c>
      <c r="C159" s="14" t="s">
        <v>45</v>
      </c>
      <c r="D159" s="47">
        <v>775</v>
      </c>
      <c r="E159" s="60">
        <f t="shared" si="11"/>
        <v>0</v>
      </c>
      <c r="F159" s="61"/>
      <c r="G159" s="34"/>
      <c r="H159" s="34"/>
      <c r="I159" s="34"/>
      <c r="J159" s="34"/>
    </row>
    <row r="160" spans="1:10" ht="6" customHeight="1" x14ac:dyDescent="0.25">
      <c r="A160" s="74"/>
      <c r="B160" s="75"/>
      <c r="C160" s="75"/>
      <c r="D160" s="75"/>
      <c r="E160" s="75"/>
      <c r="F160" s="76"/>
      <c r="G160" s="34"/>
      <c r="H160" s="34"/>
      <c r="I160" s="34"/>
      <c r="J160" s="34"/>
    </row>
    <row r="161" spans="1:10" x14ac:dyDescent="0.25">
      <c r="A161" s="15"/>
      <c r="B161" s="6" t="s">
        <v>146</v>
      </c>
      <c r="C161" s="20" t="s">
        <v>147</v>
      </c>
      <c r="D161" s="49">
        <v>153</v>
      </c>
      <c r="E161" s="101">
        <f>A161*D161</f>
        <v>0</v>
      </c>
      <c r="F161" s="102"/>
      <c r="G161" s="34"/>
      <c r="H161" s="34"/>
      <c r="I161" s="34"/>
      <c r="J161" s="34"/>
    </row>
    <row r="162" spans="1:10" ht="6" customHeight="1" x14ac:dyDescent="0.25">
      <c r="A162" s="74"/>
      <c r="B162" s="75"/>
      <c r="C162" s="75"/>
      <c r="D162" s="75"/>
      <c r="E162" s="75"/>
      <c r="F162" s="76"/>
      <c r="G162" s="34"/>
      <c r="H162" s="34"/>
      <c r="I162" s="34"/>
      <c r="J162" s="34"/>
    </row>
    <row r="163" spans="1:10" x14ac:dyDescent="0.25">
      <c r="A163" s="16"/>
      <c r="B163" s="13" t="s">
        <v>201</v>
      </c>
      <c r="C163" s="18" t="s">
        <v>202</v>
      </c>
      <c r="D163" s="47">
        <v>26</v>
      </c>
      <c r="E163" s="60">
        <f>A163*D163</f>
        <v>0</v>
      </c>
      <c r="F163" s="61"/>
      <c r="G163" s="34"/>
      <c r="H163" s="34"/>
      <c r="I163" s="34"/>
      <c r="J163" s="34"/>
    </row>
    <row r="164" spans="1:10" x14ac:dyDescent="0.25">
      <c r="A164" s="16"/>
      <c r="B164" s="13" t="s">
        <v>203</v>
      </c>
      <c r="C164" s="18" t="s">
        <v>204</v>
      </c>
      <c r="D164" s="47">
        <v>26</v>
      </c>
      <c r="E164" s="60">
        <f>A164*D164</f>
        <v>0</v>
      </c>
      <c r="F164" s="61"/>
      <c r="G164" s="34"/>
      <c r="H164" s="34"/>
      <c r="I164" s="34"/>
      <c r="J164" s="34"/>
    </row>
    <row r="165" spans="1:10" x14ac:dyDescent="0.25">
      <c r="A165" s="16"/>
      <c r="B165" s="13" t="s">
        <v>205</v>
      </c>
      <c r="C165" s="18" t="s">
        <v>206</v>
      </c>
      <c r="D165" s="47">
        <v>33</v>
      </c>
      <c r="E165" s="60">
        <f>A165*D165</f>
        <v>0</v>
      </c>
      <c r="F165" s="61"/>
      <c r="G165" s="34"/>
      <c r="H165" s="34"/>
      <c r="I165" s="34"/>
      <c r="J165" s="34"/>
    </row>
    <row r="166" spans="1:10" x14ac:dyDescent="0.25">
      <c r="A166" s="16"/>
      <c r="B166" s="13" t="s">
        <v>207</v>
      </c>
      <c r="C166" s="18" t="s">
        <v>208</v>
      </c>
      <c r="D166" s="47">
        <v>33</v>
      </c>
      <c r="E166" s="60">
        <f>A166*D166</f>
        <v>0</v>
      </c>
      <c r="F166" s="61"/>
      <c r="G166" s="34"/>
      <c r="H166" s="34"/>
      <c r="I166" s="34"/>
      <c r="J166" s="34"/>
    </row>
    <row r="167" spans="1:10" x14ac:dyDescent="0.25">
      <c r="A167" s="16"/>
      <c r="B167" s="36" t="s">
        <v>23</v>
      </c>
      <c r="C167" s="14" t="s">
        <v>24</v>
      </c>
      <c r="D167" s="47">
        <v>38</v>
      </c>
      <c r="E167" s="60">
        <f>A167*D167</f>
        <v>0</v>
      </c>
      <c r="F167" s="61"/>
      <c r="G167" s="34"/>
      <c r="H167" s="34"/>
      <c r="I167" s="34"/>
      <c r="J167" s="34"/>
    </row>
    <row r="168" spans="1:10" ht="6" customHeight="1" x14ac:dyDescent="0.25">
      <c r="A168" s="74"/>
      <c r="B168" s="75"/>
      <c r="C168" s="75"/>
      <c r="D168" s="75"/>
      <c r="E168" s="75"/>
      <c r="F168" s="76"/>
      <c r="G168" s="34"/>
      <c r="H168" s="34"/>
      <c r="I168" s="34"/>
      <c r="J168" s="34"/>
    </row>
    <row r="169" spans="1:10" x14ac:dyDescent="0.25">
      <c r="A169" s="15"/>
      <c r="B169" s="6" t="s">
        <v>167</v>
      </c>
      <c r="C169" s="20" t="s">
        <v>168</v>
      </c>
      <c r="D169" s="49">
        <v>125</v>
      </c>
      <c r="E169" s="101">
        <f t="shared" ref="E169:E176" si="12">A169*D169</f>
        <v>0</v>
      </c>
      <c r="F169" s="102"/>
      <c r="G169" s="34"/>
      <c r="H169" s="34"/>
      <c r="I169" s="34"/>
      <c r="J169" s="34"/>
    </row>
    <row r="170" spans="1:10" x14ac:dyDescent="0.25">
      <c r="A170" s="16"/>
      <c r="B170" s="13" t="s">
        <v>160</v>
      </c>
      <c r="C170" s="18" t="s">
        <v>158</v>
      </c>
      <c r="D170" s="47">
        <v>74</v>
      </c>
      <c r="E170" s="60">
        <f t="shared" si="12"/>
        <v>0</v>
      </c>
      <c r="F170" s="61"/>
      <c r="G170" s="34"/>
      <c r="H170" s="34"/>
      <c r="I170" s="34"/>
      <c r="J170" s="34"/>
    </row>
    <row r="171" spans="1:10" x14ac:dyDescent="0.25">
      <c r="A171" s="16"/>
      <c r="B171" s="13" t="s">
        <v>159</v>
      </c>
      <c r="C171" s="18" t="s">
        <v>164</v>
      </c>
      <c r="D171" s="47">
        <v>123</v>
      </c>
      <c r="E171" s="60">
        <f t="shared" si="12"/>
        <v>0</v>
      </c>
      <c r="F171" s="61"/>
      <c r="G171" s="34"/>
      <c r="H171" s="34"/>
      <c r="I171" s="34"/>
      <c r="J171" s="34"/>
    </row>
    <row r="172" spans="1:10" x14ac:dyDescent="0.25">
      <c r="A172" s="16"/>
      <c r="B172" s="13" t="s">
        <v>157</v>
      </c>
      <c r="C172" s="18" t="s">
        <v>163</v>
      </c>
      <c r="D172" s="47">
        <v>90</v>
      </c>
      <c r="E172" s="60">
        <f t="shared" si="12"/>
        <v>0</v>
      </c>
      <c r="F172" s="61"/>
      <c r="G172" s="34"/>
      <c r="H172" s="34"/>
      <c r="I172" s="34"/>
      <c r="J172" s="34"/>
    </row>
    <row r="173" spans="1:10" x14ac:dyDescent="0.25">
      <c r="A173" s="16"/>
      <c r="B173" s="13" t="s">
        <v>165</v>
      </c>
      <c r="C173" s="18" t="s">
        <v>166</v>
      </c>
      <c r="D173" s="47">
        <v>192</v>
      </c>
      <c r="E173" s="60">
        <f t="shared" si="12"/>
        <v>0</v>
      </c>
      <c r="F173" s="61"/>
      <c r="G173" s="34"/>
      <c r="H173" s="34"/>
      <c r="I173" s="34"/>
      <c r="J173" s="34"/>
    </row>
    <row r="174" spans="1:10" x14ac:dyDescent="0.25">
      <c r="A174" s="16"/>
      <c r="B174" s="13" t="s">
        <v>161</v>
      </c>
      <c r="C174" s="18" t="s">
        <v>162</v>
      </c>
      <c r="D174" s="47">
        <v>198</v>
      </c>
      <c r="E174" s="60">
        <f t="shared" si="12"/>
        <v>0</v>
      </c>
      <c r="F174" s="61"/>
      <c r="G174" s="34"/>
      <c r="H174" s="34"/>
      <c r="I174" s="34"/>
      <c r="J174" s="34"/>
    </row>
    <row r="175" spans="1:10" x14ac:dyDescent="0.25">
      <c r="A175" s="16"/>
      <c r="B175" s="13" t="s">
        <v>170</v>
      </c>
      <c r="C175" s="18" t="s">
        <v>169</v>
      </c>
      <c r="D175" s="47">
        <v>131</v>
      </c>
      <c r="E175" s="60">
        <f t="shared" si="12"/>
        <v>0</v>
      </c>
      <c r="F175" s="61"/>
      <c r="G175" s="34"/>
      <c r="H175" s="34"/>
      <c r="I175" s="34"/>
      <c r="J175" s="34"/>
    </row>
    <row r="176" spans="1:10" x14ac:dyDescent="0.25">
      <c r="A176" s="16"/>
      <c r="B176" s="13" t="s">
        <v>171</v>
      </c>
      <c r="C176" s="18" t="s">
        <v>172</v>
      </c>
      <c r="D176" s="47">
        <v>235</v>
      </c>
      <c r="E176" s="60">
        <f t="shared" si="12"/>
        <v>0</v>
      </c>
      <c r="F176" s="61"/>
      <c r="G176" s="34"/>
      <c r="H176" s="34"/>
      <c r="I176" s="34"/>
      <c r="J176" s="34"/>
    </row>
    <row r="177" spans="1:10" ht="6" customHeight="1" x14ac:dyDescent="0.25">
      <c r="A177" s="74"/>
      <c r="B177" s="75"/>
      <c r="C177" s="75"/>
      <c r="D177" s="75"/>
      <c r="E177" s="75"/>
      <c r="F177" s="76"/>
      <c r="G177" s="34"/>
      <c r="H177" s="34"/>
      <c r="I177" s="34"/>
      <c r="J177" s="34"/>
    </row>
    <row r="178" spans="1:10" x14ac:dyDescent="0.25">
      <c r="A178" s="16"/>
      <c r="B178" s="13" t="s">
        <v>175</v>
      </c>
      <c r="C178" s="18" t="s">
        <v>176</v>
      </c>
      <c r="D178" s="47">
        <v>67</v>
      </c>
      <c r="E178" s="60">
        <f>A178*D178</f>
        <v>0</v>
      </c>
      <c r="F178" s="61"/>
      <c r="G178" s="34"/>
      <c r="H178" s="34"/>
      <c r="I178" s="34"/>
      <c r="J178" s="34"/>
    </row>
    <row r="179" spans="1:10" x14ac:dyDescent="0.25">
      <c r="A179" s="16"/>
      <c r="B179" s="13" t="s">
        <v>177</v>
      </c>
      <c r="C179" s="18" t="s">
        <v>178</v>
      </c>
      <c r="D179" s="47">
        <v>5</v>
      </c>
      <c r="E179" s="60">
        <f>A179*D179</f>
        <v>0</v>
      </c>
      <c r="F179" s="61"/>
      <c r="G179" s="34"/>
      <c r="H179" s="34"/>
      <c r="I179" s="34"/>
      <c r="J179" s="34"/>
    </row>
    <row r="180" spans="1:10" ht="6" customHeight="1" x14ac:dyDescent="0.25">
      <c r="A180" s="74"/>
      <c r="B180" s="75"/>
      <c r="C180" s="75"/>
      <c r="D180" s="75"/>
      <c r="E180" s="75"/>
      <c r="F180" s="76"/>
      <c r="G180" s="34"/>
      <c r="H180" s="34"/>
      <c r="I180" s="34"/>
      <c r="J180" s="34"/>
    </row>
    <row r="181" spans="1:10" ht="15.75" thickBot="1" x14ac:dyDescent="0.3">
      <c r="A181" s="9"/>
      <c r="B181" s="10" t="s">
        <v>183</v>
      </c>
      <c r="C181" s="40" t="s">
        <v>184</v>
      </c>
      <c r="D181" s="47">
        <v>14</v>
      </c>
      <c r="E181" s="60">
        <f>A181*D181</f>
        <v>0</v>
      </c>
      <c r="F181" s="61"/>
      <c r="G181" s="34"/>
      <c r="H181" s="34"/>
      <c r="I181" s="34"/>
      <c r="J181" s="34"/>
    </row>
    <row r="182" spans="1:10" ht="16.5" thickBot="1" x14ac:dyDescent="0.3">
      <c r="A182" s="120"/>
      <c r="B182" s="121"/>
      <c r="C182" s="122"/>
      <c r="D182" s="17" t="s">
        <v>92</v>
      </c>
      <c r="E182" s="123">
        <f>SUM(E121:E181)</f>
        <v>0</v>
      </c>
      <c r="F182" s="124"/>
      <c r="G182" s="34"/>
      <c r="H182" s="34"/>
      <c r="I182" s="34"/>
      <c r="J182" s="34"/>
    </row>
    <row r="183" spans="1:10" ht="8.4499999999999993" customHeight="1" thickBot="1" x14ac:dyDescent="0.3">
      <c r="A183" s="62"/>
      <c r="B183" s="63"/>
      <c r="C183" s="63"/>
      <c r="D183" s="63"/>
      <c r="E183" s="63"/>
      <c r="F183" s="64"/>
      <c r="G183" s="34"/>
      <c r="H183" s="34"/>
      <c r="I183" s="34"/>
      <c r="J183" s="34"/>
    </row>
    <row r="184" spans="1:10" ht="19.5" thickBot="1" x14ac:dyDescent="0.35">
      <c r="A184" s="148" t="s">
        <v>122</v>
      </c>
      <c r="B184" s="149"/>
      <c r="C184" s="149"/>
      <c r="D184" s="149"/>
      <c r="E184" s="150"/>
      <c r="F184" s="151"/>
      <c r="G184" s="34"/>
      <c r="H184" s="34"/>
      <c r="I184" s="34"/>
      <c r="J184" s="34"/>
    </row>
    <row r="185" spans="1:10" ht="16.5" thickBot="1" x14ac:dyDescent="0.3">
      <c r="A185" s="120">
        <v>0</v>
      </c>
      <c r="B185" s="121"/>
      <c r="C185" s="122"/>
      <c r="D185" s="17" t="s">
        <v>92</v>
      </c>
      <c r="E185" s="143" t="e">
        <f>#REF!</f>
        <v>#REF!</v>
      </c>
      <c r="F185" s="144"/>
      <c r="G185" s="34"/>
      <c r="H185" s="34"/>
      <c r="I185" s="34"/>
      <c r="J185" s="34"/>
    </row>
    <row r="186" spans="1:10" ht="8.4499999999999993" customHeight="1" thickBot="1" x14ac:dyDescent="0.3">
      <c r="A186" s="62">
        <v>0</v>
      </c>
      <c r="B186" s="63"/>
      <c r="C186" s="63"/>
      <c r="D186" s="63"/>
      <c r="E186" s="63"/>
      <c r="F186" s="64"/>
      <c r="G186" s="34"/>
      <c r="H186" s="34"/>
      <c r="I186" s="34"/>
      <c r="J186" s="34"/>
    </row>
    <row r="187" spans="1:10" ht="8.4499999999999993" customHeight="1" thickBot="1" x14ac:dyDescent="0.3">
      <c r="A187" s="65"/>
      <c r="B187" s="63"/>
      <c r="C187" s="63"/>
      <c r="D187" s="63"/>
      <c r="E187" s="63"/>
      <c r="F187" s="64"/>
      <c r="G187" s="34"/>
      <c r="H187" s="34"/>
      <c r="I187" s="34"/>
      <c r="J187" s="34"/>
    </row>
  </sheetData>
  <mergeCells count="199">
    <mergeCell ref="A103:F103"/>
    <mergeCell ref="E97:F97"/>
    <mergeCell ref="A69:F69"/>
    <mergeCell ref="E72:F72"/>
    <mergeCell ref="A70:F70"/>
    <mergeCell ref="A71:F71"/>
    <mergeCell ref="E91:F91"/>
    <mergeCell ref="E76:F76"/>
    <mergeCell ref="E100:F100"/>
    <mergeCell ref="E93:F93"/>
    <mergeCell ref="A94:F94"/>
    <mergeCell ref="A100:C100"/>
    <mergeCell ref="E41:F41"/>
    <mergeCell ref="A40:F40"/>
    <mergeCell ref="E80:F80"/>
    <mergeCell ref="E90:F90"/>
    <mergeCell ref="A73:F73"/>
    <mergeCell ref="E74:F74"/>
    <mergeCell ref="E68:F68"/>
    <mergeCell ref="E61:F61"/>
    <mergeCell ref="E62:F62"/>
    <mergeCell ref="A68:C68"/>
    <mergeCell ref="E63:F63"/>
    <mergeCell ref="E65:F65"/>
    <mergeCell ref="E66:F66"/>
    <mergeCell ref="E78:F78"/>
    <mergeCell ref="E64:F64"/>
    <mergeCell ref="E88:F88"/>
    <mergeCell ref="E81:F81"/>
    <mergeCell ref="A46:F46"/>
    <mergeCell ref="A82:F82"/>
    <mergeCell ref="E89:F89"/>
    <mergeCell ref="E87:F87"/>
    <mergeCell ref="A50:F50"/>
    <mergeCell ref="E45:F45"/>
    <mergeCell ref="E67:F67"/>
    <mergeCell ref="A92:F92"/>
    <mergeCell ref="E86:F86"/>
    <mergeCell ref="A84:F84"/>
    <mergeCell ref="E85:F85"/>
    <mergeCell ref="A91:C91"/>
    <mergeCell ref="E83:F83"/>
    <mergeCell ref="E75:F75"/>
    <mergeCell ref="E77:F77"/>
    <mergeCell ref="E79:F79"/>
    <mergeCell ref="A81:C81"/>
    <mergeCell ref="E98:F98"/>
    <mergeCell ref="E99:F99"/>
    <mergeCell ref="E133:F133"/>
    <mergeCell ref="E134:F134"/>
    <mergeCell ref="E135:F135"/>
    <mergeCell ref="E136:F136"/>
    <mergeCell ref="E137:F137"/>
    <mergeCell ref="A184:F184"/>
    <mergeCell ref="E109:F109"/>
    <mergeCell ref="E111:F111"/>
    <mergeCell ref="E112:F112"/>
    <mergeCell ref="E113:F113"/>
    <mergeCell ref="E114:F114"/>
    <mergeCell ref="E131:F131"/>
    <mergeCell ref="E115:F115"/>
    <mergeCell ref="A116:F116"/>
    <mergeCell ref="E108:F108"/>
    <mergeCell ref="E110:F110"/>
    <mergeCell ref="A105:F105"/>
    <mergeCell ref="E106:F106"/>
    <mergeCell ref="E107:F107"/>
    <mergeCell ref="E104:F104"/>
    <mergeCell ref="A101:F101"/>
    <mergeCell ref="A102:F102"/>
    <mergeCell ref="A152:F152"/>
    <mergeCell ref="E174:F174"/>
    <mergeCell ref="E153:F153"/>
    <mergeCell ref="B129:F129"/>
    <mergeCell ref="A115:C115"/>
    <mergeCell ref="E123:F123"/>
    <mergeCell ref="E124:F124"/>
    <mergeCell ref="E179:F179"/>
    <mergeCell ref="E178:F178"/>
    <mergeCell ref="A145:F145"/>
    <mergeCell ref="E151:F151"/>
    <mergeCell ref="E148:F148"/>
    <mergeCell ref="E170:F170"/>
    <mergeCell ref="A118:F118"/>
    <mergeCell ref="E128:F128"/>
    <mergeCell ref="E122:F122"/>
    <mergeCell ref="A138:F138"/>
    <mergeCell ref="E121:F121"/>
    <mergeCell ref="E119:F119"/>
    <mergeCell ref="A120:F120"/>
    <mergeCell ref="E132:F132"/>
    <mergeCell ref="E154:F154"/>
    <mergeCell ref="A168:F168"/>
    <mergeCell ref="A140:F140"/>
    <mergeCell ref="A185:C185"/>
    <mergeCell ref="E182:F182"/>
    <mergeCell ref="E159:F159"/>
    <mergeCell ref="E176:F176"/>
    <mergeCell ref="E185:F185"/>
    <mergeCell ref="E161:F161"/>
    <mergeCell ref="A182:C182"/>
    <mergeCell ref="E181:F181"/>
    <mergeCell ref="A177:F177"/>
    <mergeCell ref="A162:F162"/>
    <mergeCell ref="E165:F165"/>
    <mergeCell ref="A180:F180"/>
    <mergeCell ref="E175:F175"/>
    <mergeCell ref="E167:F167"/>
    <mergeCell ref="E173:F173"/>
    <mergeCell ref="E169:F169"/>
    <mergeCell ref="A160:F160"/>
    <mergeCell ref="E163:F163"/>
    <mergeCell ref="E164:F164"/>
    <mergeCell ref="E166:F166"/>
    <mergeCell ref="E171:F171"/>
    <mergeCell ref="E146:F146"/>
    <mergeCell ref="A47:F47"/>
    <mergeCell ref="E42:F42"/>
    <mergeCell ref="E56:F56"/>
    <mergeCell ref="A57:F57"/>
    <mergeCell ref="E58:F58"/>
    <mergeCell ref="E43:F43"/>
    <mergeCell ref="A54:C54"/>
    <mergeCell ref="A45:C45"/>
    <mergeCell ref="E54:F54"/>
    <mergeCell ref="E51:F51"/>
    <mergeCell ref="E44:F44"/>
    <mergeCell ref="E53:F53"/>
    <mergeCell ref="E52:F52"/>
    <mergeCell ref="A55:F55"/>
    <mergeCell ref="A48:F48"/>
    <mergeCell ref="E49:F49"/>
    <mergeCell ref="A150:F150"/>
    <mergeCell ref="E147:F147"/>
    <mergeCell ref="E149:F149"/>
    <mergeCell ref="E31:F31"/>
    <mergeCell ref="E36:F36"/>
    <mergeCell ref="E35:F35"/>
    <mergeCell ref="E33:F33"/>
    <mergeCell ref="A38:F38"/>
    <mergeCell ref="E32:F32"/>
    <mergeCell ref="E34:F34"/>
    <mergeCell ref="E39:F39"/>
    <mergeCell ref="A11:F11"/>
    <mergeCell ref="A37:C37"/>
    <mergeCell ref="E37:F37"/>
    <mergeCell ref="E21:F21"/>
    <mergeCell ref="E29:F29"/>
    <mergeCell ref="E30:F30"/>
    <mergeCell ref="A25:F25"/>
    <mergeCell ref="E26:F26"/>
    <mergeCell ref="E27:F27"/>
    <mergeCell ref="E28:F28"/>
    <mergeCell ref="A1:F1"/>
    <mergeCell ref="A2:F2"/>
    <mergeCell ref="A22:C22"/>
    <mergeCell ref="E24:F24"/>
    <mergeCell ref="A23:F23"/>
    <mergeCell ref="A12:F12"/>
    <mergeCell ref="E20:F20"/>
    <mergeCell ref="A13:F13"/>
    <mergeCell ref="E14:F14"/>
    <mergeCell ref="E19:F19"/>
    <mergeCell ref="A15:F15"/>
    <mergeCell ref="E16:F16"/>
    <mergeCell ref="E17:F17"/>
    <mergeCell ref="E22:F22"/>
    <mergeCell ref="E3:F3"/>
    <mergeCell ref="D4:F4"/>
    <mergeCell ref="D5:F5"/>
    <mergeCell ref="D6:F6"/>
    <mergeCell ref="D7:F7"/>
    <mergeCell ref="D8:F8"/>
    <mergeCell ref="D9:F9"/>
    <mergeCell ref="D10:F10"/>
    <mergeCell ref="A117:F117"/>
    <mergeCell ref="E59:F59"/>
    <mergeCell ref="E60:F60"/>
    <mergeCell ref="A183:F183"/>
    <mergeCell ref="A186:F186"/>
    <mergeCell ref="A187:F187"/>
    <mergeCell ref="A17:C17"/>
    <mergeCell ref="E155:F155"/>
    <mergeCell ref="E156:F156"/>
    <mergeCell ref="E158:F158"/>
    <mergeCell ref="E157:F157"/>
    <mergeCell ref="E125:F125"/>
    <mergeCell ref="E126:F126"/>
    <mergeCell ref="A18:F18"/>
    <mergeCell ref="E141:F141"/>
    <mergeCell ref="E142:F142"/>
    <mergeCell ref="E143:F143"/>
    <mergeCell ref="E144:F144"/>
    <mergeCell ref="A127:F127"/>
    <mergeCell ref="E95:F95"/>
    <mergeCell ref="E96:F96"/>
    <mergeCell ref="E139:F139"/>
    <mergeCell ref="E130:F130"/>
    <mergeCell ref="E172:F172"/>
  </mergeCells>
  <hyperlinks>
    <hyperlink ref="B8" r:id="rId1" xr:uid="{00000000-0004-0000-0000-000000000000}"/>
  </hyperlinks>
  <pageMargins left="0.25" right="0.25" top="0.75" bottom="0.75" header="0.3" footer="0.3"/>
  <pageSetup orientation="landscape" r:id="rId2"/>
  <ignoredErrors>
    <ignoredError sqref="E17"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A4C24F3A56AC5D4F8ED2E98008C07887" ma:contentTypeVersion="2" ma:contentTypeDescription="Create a new document." ma:contentTypeScope="" ma:versionID="4fb8930734a8ed8f18a51cbc931ac880">
  <xsd:schema xmlns:xsd="http://www.w3.org/2001/XMLSchema" xmlns:xs="http://www.w3.org/2001/XMLSchema" xmlns:p="http://schemas.microsoft.com/office/2006/metadata/properties" xmlns:ns2="9c25563e-53e4-4b7d-84b0-32ec12a2ce19" targetNamespace="http://schemas.microsoft.com/office/2006/metadata/properties" ma:root="true" ma:fieldsID="e47add42dcb9b0c7fe1a6ac895d9604b" ns2:_="">
    <xsd:import namespace="9c25563e-53e4-4b7d-84b0-32ec12a2ce1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25563e-53e4-4b7d-84b0-32ec12a2ce19"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9c25563e-53e4-4b7d-84b0-32ec12a2ce19">XS4UZTCD5CKE-1104272773-10351</_dlc_DocId>
    <_dlc_DocIdUrl xmlns="9c25563e-53e4-4b7d-84b0-32ec12a2ce19">
      <Url>http://coop.hgac.net/bs/_layouts/15/DocIdRedir.aspx?ID=XS4UZTCD5CKE-1104272773-10351</Url>
      <Description>XS4UZTCD5CKE-1104272773-10351</Description>
    </_dlc_DocIdUrl>
  </documentManagement>
</p:properties>
</file>

<file path=customXml/itemProps1.xml><?xml version="1.0" encoding="utf-8"?>
<ds:datastoreItem xmlns:ds="http://schemas.openxmlformats.org/officeDocument/2006/customXml" ds:itemID="{4A94D552-C1E9-43C3-AE64-C0AE571A303E}"/>
</file>

<file path=customXml/itemProps2.xml><?xml version="1.0" encoding="utf-8"?>
<ds:datastoreItem xmlns:ds="http://schemas.openxmlformats.org/officeDocument/2006/customXml" ds:itemID="{17ADA910-9ADB-4310-B7D2-24973BFFF496}"/>
</file>

<file path=customXml/itemProps3.xml><?xml version="1.0" encoding="utf-8"?>
<ds:datastoreItem xmlns:ds="http://schemas.openxmlformats.org/officeDocument/2006/customXml" ds:itemID="{075697FC-7AFD-4EE3-9D1D-B7D41F0D54E0}"/>
</file>

<file path=customXml/itemProps4.xml><?xml version="1.0" encoding="utf-8"?>
<ds:datastoreItem xmlns:ds="http://schemas.openxmlformats.org/officeDocument/2006/customXml" ds:itemID="{53DA8536-9B02-40BC-9948-A4DFD0E4375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HGAC PB02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brussell</dc:creator>
  <cp:lastModifiedBy>Ed</cp:lastModifiedBy>
  <cp:lastPrinted>2015-07-30T23:21:36Z</cp:lastPrinted>
  <dcterms:created xsi:type="dcterms:W3CDTF">2009-05-01T19:45:14Z</dcterms:created>
  <dcterms:modified xsi:type="dcterms:W3CDTF">2019-07-23T12:45:57Z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0x010100A4C24F3A56AC5D4F8ED2E98008C07887</vt:lpwstr>
  </property>
  <property fmtid="{D5CDD505-2E9C-101B-9397-08002B2CF9AE}" pid="3" name="_dlc_DocIdItemGuid">
    <vt:lpwstr>11e160bb-b84c-4dfe-98d8-541c37644625</vt:lpwstr>
  </property>
</Properties>
</file>