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790" lockStructure="1"/>
  <bookViews>
    <workbookView xWindow="2535" yWindow="900" windowWidth="12300" windowHeight="11505"/>
  </bookViews>
  <sheets>
    <sheet name="Sheet1" sheetId="1" r:id="rId1"/>
  </sheets>
  <definedNames>
    <definedName name="_xlnm.Print_Area" localSheetId="0">Sheet1!$A$1:$F$269</definedName>
    <definedName name="_xlnm.Print_Titles" localSheetId="0">Sheet1!#REF!</definedName>
  </definedNames>
  <calcPr calcId="145621"/>
</workbook>
</file>

<file path=xl/calcChain.xml><?xml version="1.0" encoding="utf-8"?>
<calcChain xmlns="http://schemas.openxmlformats.org/spreadsheetml/2006/main">
  <c r="F9" i="1" l="1"/>
  <c r="F10" i="1"/>
  <c r="F11" i="1"/>
  <c r="F27" i="1" l="1"/>
  <c r="F106" i="1" l="1"/>
  <c r="F103" i="1" l="1"/>
  <c r="F102" i="1"/>
  <c r="F101" i="1"/>
  <c r="F100" i="1"/>
  <c r="F99" i="1"/>
  <c r="F98" i="1"/>
  <c r="F97" i="1"/>
  <c r="F96" i="1"/>
  <c r="F95" i="1"/>
  <c r="F94" i="1"/>
  <c r="F93" i="1"/>
  <c r="F92" i="1"/>
  <c r="F91" i="1"/>
  <c r="F236" i="1" l="1"/>
  <c r="F235" i="1"/>
  <c r="F234" i="1"/>
  <c r="F233" i="1"/>
  <c r="F232" i="1"/>
  <c r="F231" i="1"/>
  <c r="F230" i="1"/>
  <c r="F229" i="1"/>
  <c r="F228" i="1"/>
  <c r="F227" i="1"/>
  <c r="F226" i="1"/>
  <c r="F225" i="1"/>
  <c r="F222" i="1"/>
  <c r="F221" i="1"/>
  <c r="F220" i="1"/>
  <c r="F219" i="1"/>
  <c r="F218" i="1"/>
  <c r="F217" i="1"/>
  <c r="F216" i="1"/>
  <c r="F116" i="1" l="1"/>
  <c r="F21" i="1" l="1"/>
  <c r="F77" i="1" l="1"/>
  <c r="F76" i="1"/>
  <c r="F75" i="1"/>
  <c r="F74" i="1"/>
  <c r="F37" i="1"/>
  <c r="F68" i="1" l="1"/>
  <c r="F67" i="1"/>
  <c r="F157" i="1" l="1"/>
  <c r="F89" i="1" l="1"/>
  <c r="F85" i="1"/>
  <c r="F69" i="1"/>
  <c r="F20" i="1"/>
  <c r="F19" i="1"/>
  <c r="F18" i="1"/>
  <c r="F17" i="1"/>
  <c r="F16" i="1"/>
  <c r="F15" i="1"/>
  <c r="F179" i="1" l="1"/>
  <c r="F178" i="1" l="1"/>
  <c r="F60" i="1" l="1"/>
  <c r="F80" i="1"/>
  <c r="F81" i="1"/>
  <c r="F82" i="1"/>
  <c r="F83" i="1"/>
  <c r="F253" i="1" l="1"/>
  <c r="F73" i="1" l="1"/>
  <c r="F72" i="1"/>
  <c r="E255" i="1"/>
  <c r="F255" i="1" s="1"/>
  <c r="F137" i="1"/>
  <c r="F57" i="1"/>
  <c r="F58" i="1"/>
  <c r="F42" i="1"/>
  <c r="F41" i="1"/>
  <c r="F40" i="1"/>
  <c r="F39" i="1"/>
  <c r="F192" i="1" l="1"/>
  <c r="F133" i="1" l="1"/>
  <c r="F141" i="1" l="1"/>
  <c r="F267" i="1" l="1"/>
  <c r="F266" i="1"/>
  <c r="F265" i="1"/>
  <c r="F264" i="1"/>
  <c r="F263" i="1"/>
  <c r="F262" i="1"/>
  <c r="F261" i="1"/>
  <c r="F260" i="1"/>
  <c r="F259" i="1"/>
  <c r="F258" i="1"/>
  <c r="F268" i="1" l="1"/>
  <c r="F111" i="1" l="1"/>
  <c r="F239" i="1" l="1"/>
  <c r="F240" i="1"/>
  <c r="F241" i="1"/>
  <c r="F242" i="1"/>
  <c r="F243" i="1"/>
  <c r="F244" i="1"/>
  <c r="F245" i="1"/>
  <c r="F246" i="1"/>
  <c r="F247" i="1"/>
  <c r="F248" i="1"/>
  <c r="F238" i="1"/>
  <c r="F212" i="1"/>
  <c r="F213" i="1"/>
  <c r="F211" i="1"/>
  <c r="F209" i="1"/>
  <c r="F190" i="1"/>
  <c r="F191" i="1"/>
  <c r="F193" i="1"/>
  <c r="F194" i="1"/>
  <c r="F195" i="1"/>
  <c r="F196" i="1"/>
  <c r="F197" i="1"/>
  <c r="F198" i="1"/>
  <c r="F199" i="1"/>
  <c r="F200" i="1"/>
  <c r="F201" i="1"/>
  <c r="F202" i="1"/>
  <c r="F203" i="1"/>
  <c r="F204" i="1"/>
  <c r="F205" i="1"/>
  <c r="F206" i="1"/>
  <c r="F207" i="1"/>
  <c r="F189" i="1"/>
  <c r="F140" i="1"/>
  <c r="F142" i="1"/>
  <c r="F143" i="1"/>
  <c r="F144" i="1"/>
  <c r="F145" i="1"/>
  <c r="F146" i="1"/>
  <c r="F147" i="1"/>
  <c r="F148" i="1"/>
  <c r="F149" i="1"/>
  <c r="F150" i="1"/>
  <c r="F151" i="1"/>
  <c r="F152" i="1"/>
  <c r="F153" i="1"/>
  <c r="F154" i="1"/>
  <c r="F155" i="1"/>
  <c r="F156" i="1"/>
  <c r="F158" i="1"/>
  <c r="F159" i="1"/>
  <c r="F160" i="1"/>
  <c r="F161" i="1"/>
  <c r="F162" i="1"/>
  <c r="F163" i="1"/>
  <c r="F164" i="1"/>
  <c r="F165" i="1"/>
  <c r="F166" i="1"/>
  <c r="F167" i="1"/>
  <c r="F168" i="1"/>
  <c r="F169" i="1"/>
  <c r="F170" i="1"/>
  <c r="F171" i="1"/>
  <c r="F172" i="1"/>
  <c r="F173" i="1"/>
  <c r="F174" i="1"/>
  <c r="F175" i="1"/>
  <c r="F176" i="1"/>
  <c r="F177" i="1"/>
  <c r="F180" i="1"/>
  <c r="F181" i="1"/>
  <c r="F182" i="1"/>
  <c r="F183" i="1"/>
  <c r="F184" i="1"/>
  <c r="F185" i="1"/>
  <c r="F186" i="1"/>
  <c r="F187" i="1"/>
  <c r="F139" i="1"/>
  <c r="F136" i="1"/>
  <c r="F135" i="1"/>
  <c r="F130" i="1"/>
  <c r="F131" i="1"/>
  <c r="F132" i="1"/>
  <c r="F129" i="1"/>
  <c r="F125" i="1"/>
  <c r="F126" i="1"/>
  <c r="F127" i="1"/>
  <c r="F124" i="1"/>
  <c r="F107" i="1"/>
  <c r="F108" i="1"/>
  <c r="F109" i="1"/>
  <c r="F110" i="1"/>
  <c r="F112" i="1"/>
  <c r="F113" i="1"/>
  <c r="F114" i="1"/>
  <c r="F115" i="1"/>
  <c r="F117" i="1"/>
  <c r="F118" i="1"/>
  <c r="F119" i="1"/>
  <c r="F120" i="1"/>
  <c r="F121" i="1"/>
  <c r="F122" i="1"/>
  <c r="F86" i="1"/>
  <c r="F87" i="1"/>
  <c r="F88" i="1"/>
  <c r="F78" i="1"/>
  <c r="F79" i="1"/>
  <c r="F71" i="1"/>
  <c r="F59" i="1"/>
  <c r="F61" i="1"/>
  <c r="F62" i="1"/>
  <c r="F63" i="1"/>
  <c r="F64" i="1"/>
  <c r="F65" i="1"/>
  <c r="F56" i="1"/>
  <c r="F46" i="1"/>
  <c r="F47" i="1"/>
  <c r="F48" i="1"/>
  <c r="F49" i="1"/>
  <c r="F50" i="1"/>
  <c r="F51" i="1"/>
  <c r="F52" i="1"/>
  <c r="F53" i="1"/>
  <c r="F54" i="1"/>
  <c r="F45" i="1"/>
  <c r="F14" i="1"/>
  <c r="F23" i="1"/>
  <c r="F24" i="1"/>
  <c r="F25" i="1"/>
  <c r="F26" i="1"/>
  <c r="F28" i="1"/>
  <c r="F29" i="1"/>
  <c r="F30" i="1"/>
  <c r="F31" i="1"/>
  <c r="F32" i="1"/>
  <c r="F33" i="1"/>
  <c r="F34" i="1"/>
  <c r="F35" i="1"/>
  <c r="F36" i="1"/>
  <c r="F38" i="1"/>
  <c r="F43" i="1"/>
  <c r="F13" i="1"/>
  <c r="F6" i="1"/>
  <c r="F7" i="1"/>
  <c r="F8" i="1"/>
  <c r="F5" i="1"/>
  <c r="F3" i="1"/>
  <c r="F250" i="1" l="1"/>
  <c r="F251" i="1"/>
  <c r="F252" i="1" s="1"/>
  <c r="F254" i="1" l="1"/>
  <c r="F256" i="1" s="1"/>
  <c r="F269" i="1" l="1"/>
</calcChain>
</file>

<file path=xl/sharedStrings.xml><?xml version="1.0" encoding="utf-8"?>
<sst xmlns="http://schemas.openxmlformats.org/spreadsheetml/2006/main" count="741" uniqueCount="469">
  <si>
    <t>Chassis</t>
  </si>
  <si>
    <t>Highly Recommended Options</t>
  </si>
  <si>
    <t>Plumbing</t>
  </si>
  <si>
    <t>Body Storage</t>
  </si>
  <si>
    <t>Special Compartment Modification</t>
  </si>
  <si>
    <t>Front Bumper</t>
  </si>
  <si>
    <t>Rear Bumper</t>
  </si>
  <si>
    <t>Decals</t>
  </si>
  <si>
    <t>Lettering on Doors (doors only, 4-color graphics not covered)</t>
  </si>
  <si>
    <t>Decals other than Lettering on Doors</t>
  </si>
  <si>
    <t>Generator</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</si>
  <si>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</si>
  <si>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</si>
  <si>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</si>
  <si>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</si>
  <si>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</si>
  <si>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</si>
  <si>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</si>
  <si>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</si>
  <si>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</si>
  <si>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</si>
  <si>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</si>
  <si>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</si>
  <si>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</si>
  <si>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</si>
  <si>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</si>
  <si>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</si>
  <si>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</si>
  <si>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</si>
  <si>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</si>
  <si>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Step Chock Cribbing Blocks w/ Rope</t>
  </si>
  <si>
    <t>Pyramid Log Cribbing Blocks w/ Rope (4x4x18)</t>
  </si>
  <si>
    <t>Wedge Cribbing Blocks w/ Rope (4x4x20)</t>
  </si>
  <si>
    <t>Pyramid Cribbing Blocks (2x4x18)</t>
  </si>
  <si>
    <t>Cold Weather</t>
  </si>
  <si>
    <t>Hydraulic Tools</t>
  </si>
  <si>
    <t>Bracketing for Rescue Tools</t>
  </si>
  <si>
    <t>Rocker Panel Support</t>
  </si>
  <si>
    <t>B00005</t>
  </si>
  <si>
    <t>B00006</t>
  </si>
  <si>
    <t>B00007</t>
  </si>
  <si>
    <t>B00008</t>
  </si>
  <si>
    <t>B00009</t>
  </si>
  <si>
    <t>B00010</t>
  </si>
  <si>
    <t>B00011</t>
  </si>
  <si>
    <t>B00012</t>
  </si>
  <si>
    <t>100275-2.5</t>
  </si>
  <si>
    <t>100007-1702-1</t>
  </si>
  <si>
    <t>100277-755</t>
  </si>
  <si>
    <t>100277-766</t>
  </si>
  <si>
    <t>100160-2</t>
  </si>
  <si>
    <t>100160-3</t>
  </si>
  <si>
    <t>100160-5</t>
  </si>
  <si>
    <t>100381-1</t>
  </si>
  <si>
    <t>100007-1030-1</t>
  </si>
  <si>
    <t>100056-4</t>
  </si>
  <si>
    <t>Res-Q-Rench</t>
  </si>
  <si>
    <t>100055-12</t>
  </si>
  <si>
    <t>100055-1</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</si>
  <si>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</si>
  <si>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</si>
  <si>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</si>
  <si>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</si>
  <si>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</si>
  <si>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</si>
  <si>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</si>
  <si>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</si>
  <si>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2431 Saber Shutoff w/ Integral 1-1/8” Tip</t>
  </si>
  <si>
    <t>900006</t>
  </si>
  <si>
    <t>3.0</t>
  </si>
  <si>
    <t>4.0</t>
  </si>
  <si>
    <t>5.0</t>
  </si>
  <si>
    <t>6.0</t>
  </si>
  <si>
    <t>EA</t>
  </si>
  <si>
    <t>900048</t>
  </si>
  <si>
    <t>900049</t>
  </si>
  <si>
    <t>900050</t>
  </si>
  <si>
    <t>900051</t>
  </si>
  <si>
    <t>NFPA 1906 Recommended Equipment</t>
  </si>
  <si>
    <t>First Aid Kit</t>
  </si>
  <si>
    <t>Reflective Triangle Kit</t>
  </si>
  <si>
    <t>900056</t>
  </si>
  <si>
    <t>Plumbing UPGRADE, Stainless Steel</t>
  </si>
  <si>
    <t>Water Level Indicator UPGRADE, Tankvision with Mini Slave</t>
  </si>
  <si>
    <t>900060</t>
  </si>
  <si>
    <t>900061</t>
  </si>
  <si>
    <t>Discharge UPGRADE, Preconnected, for two (2) 1" Whiplines in crosswalk</t>
  </si>
  <si>
    <t>900062</t>
  </si>
  <si>
    <t>900063</t>
  </si>
  <si>
    <t>900064</t>
  </si>
  <si>
    <t>Tank Auto Fill, 2-1/2" Electric Valve</t>
  </si>
  <si>
    <t>Monitor, Blitzfire 2.5NH with 2-1/2" Preconnect, 2-1/2" Akron valve and 150' of 2-1/2" hose</t>
  </si>
  <si>
    <t>900067</t>
  </si>
  <si>
    <t>900068</t>
  </si>
  <si>
    <t>Discharge, Rear, 2-1/2" in Top Hose Bed</t>
  </si>
  <si>
    <t>Pump Primer UPGRADE, Electric</t>
  </si>
  <si>
    <t>B00001</t>
  </si>
  <si>
    <t>Special Plumbing Modification</t>
  </si>
  <si>
    <t>B00002</t>
  </si>
  <si>
    <t>B00003</t>
  </si>
  <si>
    <t>B00004</t>
  </si>
  <si>
    <t>900069</t>
  </si>
  <si>
    <t>Compartment Storage, Pump Panel</t>
  </si>
  <si>
    <t>Compartment Storage, Covered Top Hose Bed</t>
  </si>
  <si>
    <t>Compartment Storage, Rear Access, Backboard</t>
  </si>
  <si>
    <t>Wheel Chock, Solid Bottom, Mounted (set of 2)</t>
  </si>
  <si>
    <t>Canvas Cover, Top Hose Bed</t>
  </si>
  <si>
    <t>900079</t>
  </si>
  <si>
    <t>900081</t>
  </si>
  <si>
    <t>900082</t>
  </si>
  <si>
    <t>Front Bumper Sweeps, Two (2) Corner Nozzles</t>
  </si>
  <si>
    <t>900083</t>
  </si>
  <si>
    <t>900084</t>
  </si>
  <si>
    <t>Front Bumper Sweeps, Two (2) Corner Nozzles and One (1) Center Nozzle</t>
  </si>
  <si>
    <t>900085</t>
  </si>
  <si>
    <t>900088</t>
  </si>
  <si>
    <t>900089</t>
  </si>
  <si>
    <t>900094</t>
  </si>
  <si>
    <t>900095</t>
  </si>
  <si>
    <t>900090*</t>
  </si>
  <si>
    <t>900091*</t>
  </si>
  <si>
    <t>900092*</t>
  </si>
  <si>
    <t>Reflective Striping (other than the standard 4" and triple stripe)</t>
  </si>
  <si>
    <t>Z Stripe, One (1) Stripe per side</t>
  </si>
  <si>
    <t>Z Stripe, Two (2) Stripes per side</t>
  </si>
  <si>
    <t>900100</t>
  </si>
  <si>
    <t>Coating Package, Sharkhide, on exposed aluminum</t>
  </si>
  <si>
    <t>900101</t>
  </si>
  <si>
    <t>900102</t>
  </si>
  <si>
    <t>Electric Tire Monitoring System, with Chassis-mounted Display (for 6 wheels)</t>
  </si>
  <si>
    <t>Electric Tire Monitoring System, with Chassis-mounted Display (for 10 wheels, TANDEM)</t>
  </si>
  <si>
    <t>900105</t>
  </si>
  <si>
    <t>900106</t>
  </si>
  <si>
    <t>900108</t>
  </si>
  <si>
    <t>900109</t>
  </si>
  <si>
    <t>900110</t>
  </si>
  <si>
    <t>900111</t>
  </si>
  <si>
    <t>900112</t>
  </si>
  <si>
    <t>900114</t>
  </si>
  <si>
    <t>900115</t>
  </si>
  <si>
    <t>900116</t>
  </si>
  <si>
    <t>900117</t>
  </si>
  <si>
    <t>900118</t>
  </si>
  <si>
    <t>900119</t>
  </si>
  <si>
    <t>900120</t>
  </si>
  <si>
    <t>900121</t>
  </si>
  <si>
    <t>900122</t>
  </si>
  <si>
    <t>900123</t>
  </si>
  <si>
    <t>900124</t>
  </si>
  <si>
    <t>900125</t>
  </si>
  <si>
    <t>900126</t>
  </si>
  <si>
    <t>900127</t>
  </si>
  <si>
    <t>900128</t>
  </si>
  <si>
    <t>900129</t>
  </si>
  <si>
    <t>900130</t>
  </si>
  <si>
    <t>900131</t>
  </si>
  <si>
    <t>900132</t>
  </si>
  <si>
    <t>900133</t>
  </si>
  <si>
    <t>Reverse-Activated Rotators</t>
  </si>
  <si>
    <t>Door Open Indicator UPGRADE, Audible Warning, 90 dB</t>
  </si>
  <si>
    <t>Automatic Work Lights</t>
  </si>
  <si>
    <t>7.0</t>
  </si>
  <si>
    <t>8.0</t>
  </si>
  <si>
    <t>9.0</t>
  </si>
  <si>
    <t>10.0</t>
  </si>
  <si>
    <t>11.0</t>
  </si>
  <si>
    <t>12.0</t>
  </si>
  <si>
    <t>13.0</t>
  </si>
  <si>
    <t>14.0</t>
  </si>
  <si>
    <t>15.0</t>
  </si>
  <si>
    <t>16.0</t>
  </si>
  <si>
    <t>17.0</t>
  </si>
  <si>
    <t>18.0</t>
  </si>
  <si>
    <t>19.0</t>
  </si>
  <si>
    <t>20.0</t>
  </si>
  <si>
    <t>900134</t>
  </si>
  <si>
    <t>900139</t>
  </si>
  <si>
    <t>900140</t>
  </si>
  <si>
    <t>SECTION 2.0</t>
  </si>
  <si>
    <t>SECTION 3.0 - 20.0</t>
  </si>
  <si>
    <t>TOTALS</t>
  </si>
  <si>
    <t>21.0</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</si>
  <si>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</si>
  <si>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</si>
  <si>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</si>
  <si>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</si>
  <si>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</si>
  <si>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</si>
  <si>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</si>
  <si>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</si>
  <si>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</si>
  <si>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900141</t>
  </si>
  <si>
    <t>900142</t>
  </si>
  <si>
    <t>900143</t>
  </si>
  <si>
    <t>900144</t>
  </si>
  <si>
    <t>SECTION 1.0</t>
  </si>
  <si>
    <t>Electric Cord Reel, 30 Amp, 12-2 75’ Black</t>
  </si>
  <si>
    <t>Junction Box, Akron, with EJB-MT bracket &amp; Internally Backlit Faces</t>
  </si>
  <si>
    <t>Generator Package, Onan 5.5, with two (2) FOCUS scene lights, breaker box and 4 plug outlet</t>
  </si>
  <si>
    <t>Map Light, Flexible Swivel</t>
  </si>
  <si>
    <t>Wildland Fireline Light Package, two (2) lights on light bar platform</t>
  </si>
  <si>
    <t>Hose Reel, 1" 100' Recessed, Aluminum</t>
  </si>
  <si>
    <t>Hose Reel, 1" 100' Recessed</t>
  </si>
  <si>
    <t>Air Hose Reel, 3/8" 50' Preconnected</t>
  </si>
  <si>
    <t>Flood Light, Telescoping Pole Tripod, Mounted (2 recommended per unit)</t>
  </si>
  <si>
    <t>Discharge UPGRADE, Preconnected, for two (2) 1" Whiplines in crosswalk and 4 point Full Body Harness</t>
  </si>
  <si>
    <t>Contact Us</t>
  </si>
  <si>
    <t>Lower Storage Boxes, Rear (set of 2)</t>
  </si>
  <si>
    <t>Generator Package, Onan 7.0, with two (2) FOCUS scene lights, breaker box and 4 plug outlet</t>
  </si>
  <si>
    <t>Wildland Fireline Light Package, two (2) lights on light bar platform and 2 lights on rear</t>
  </si>
  <si>
    <t>Light Bar UPGRADE, Whelen Justice LED (add 2 LED lights to front)</t>
  </si>
  <si>
    <t>Siren UPGRADE, Howler/Rumbler</t>
  </si>
  <si>
    <t>Directional Light Bar, LED, Recessed</t>
  </si>
  <si>
    <t>Third Brake Light, Recessed</t>
  </si>
  <si>
    <t>Flash Sequencing (recommend 8 or 10 with front bumper)</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</si>
  <si>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</si>
  <si>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</si>
  <si>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</si>
  <si>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</si>
  <si>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</si>
  <si>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Back Up Camera, with 7" LCD Monitor</t>
  </si>
  <si>
    <t>SCBA Bracket, Mounted in Compartment</t>
  </si>
  <si>
    <t>Spare SCBA Bottle Storage, Mounted in Wheel Well</t>
  </si>
  <si>
    <t>Adjustable Rescue Brace System, with Jacks, Mounted</t>
  </si>
  <si>
    <t>Traffic Control Kit, Mounted (includes 10 cones, 2 hand held signs and 2 reflective vests)</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</si>
  <si>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</si>
  <si>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</si>
  <si>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</si>
  <si>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</si>
  <si>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</si>
  <si>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</si>
  <si>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</si>
  <si>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</si>
  <si>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</si>
  <si>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</si>
  <si>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</si>
  <si>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</si>
  <si>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</si>
  <si>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</si>
  <si>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</si>
  <si>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</si>
  <si>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</si>
  <si>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</si>
  <si>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</si>
  <si>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</si>
  <si>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</si>
  <si>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</si>
  <si>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</si>
  <si>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</si>
  <si>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</si>
  <si>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</si>
  <si>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</si>
  <si>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</si>
  <si>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Drip Torch, Mounted</t>
  </si>
  <si>
    <t>Vulcan Flashlight, Mounted</t>
  </si>
  <si>
    <t>900166</t>
  </si>
  <si>
    <t>900167</t>
  </si>
  <si>
    <t>900168</t>
  </si>
  <si>
    <t>900169</t>
  </si>
  <si>
    <t>900170</t>
  </si>
  <si>
    <t>900171</t>
  </si>
  <si>
    <t>900172</t>
  </si>
  <si>
    <t>900173</t>
  </si>
  <si>
    <t>900174</t>
  </si>
  <si>
    <t>900175</t>
  </si>
  <si>
    <t>Hand Tool Kit, Mounted</t>
  </si>
  <si>
    <t>Hammer Kit, Mounted</t>
  </si>
  <si>
    <t>Rescue Cutter Kit, Mounted</t>
  </si>
  <si>
    <t>Air Rescue Tools, Mounted (only available with CAFS)</t>
  </si>
  <si>
    <t>900176</t>
  </si>
  <si>
    <t>BEAST Kit, Mounted (External/Interior Attack System)</t>
  </si>
  <si>
    <t>900182</t>
  </si>
  <si>
    <t>Air Blow Out (only available with CAFS)</t>
  </si>
  <si>
    <t>900183</t>
  </si>
  <si>
    <t>900184</t>
  </si>
  <si>
    <t>900185</t>
  </si>
  <si>
    <t>900186</t>
  </si>
  <si>
    <t>900187</t>
  </si>
  <si>
    <t>900188</t>
  </si>
  <si>
    <t>900189</t>
  </si>
  <si>
    <t>900190</t>
  </si>
  <si>
    <t>Fire Apparatus Body &amp; Standard Equipment:</t>
  </si>
  <si>
    <t>Selected Options:</t>
  </si>
  <si>
    <t>100160-6</t>
  </si>
  <si>
    <t>100320-2.50 F X 2.50 F</t>
  </si>
  <si>
    <t>900191</t>
  </si>
  <si>
    <t>100200-2</t>
  </si>
  <si>
    <t>100320-2.50 X 2.50 M</t>
  </si>
  <si>
    <t>100308-1.50 X 2.50</t>
  </si>
  <si>
    <t>100308-2.50 X 1.50</t>
  </si>
  <si>
    <t>100007-1720-1.50</t>
  </si>
  <si>
    <t>100007-1714-1.50</t>
  </si>
  <si>
    <t>100007-2431-1.50</t>
  </si>
  <si>
    <t>Stop-Turn/Tail Light UPGRADE, LED (set of 4 lights)</t>
  </si>
  <si>
    <t>Foam Injection System Blanking, with foam tank</t>
  </si>
  <si>
    <t>Special Threads:</t>
  </si>
  <si>
    <t>Special Gages:</t>
  </si>
  <si>
    <t>Special Labels:</t>
  </si>
  <si>
    <t>Special Hose and Knob Colors:</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</si>
  <si>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</si>
  <si>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</si>
  <si>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</si>
  <si>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</si>
  <si>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</si>
  <si>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</si>
  <si>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</si>
  <si>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</si>
  <si>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</si>
  <si>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</si>
  <si>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100069-1.750 X 50-G</t>
  </si>
  <si>
    <t>100069-2.500 X 50-B</t>
  </si>
  <si>
    <t>Flathead Shovel with Composite Handle, Mounted</t>
  </si>
  <si>
    <t>900080</t>
  </si>
  <si>
    <t>B00013</t>
  </si>
  <si>
    <t>B00014</t>
  </si>
  <si>
    <t>B00015</t>
  </si>
  <si>
    <t>B00016</t>
  </si>
  <si>
    <t>Special Lettering or Striping</t>
  </si>
  <si>
    <t>Work Light UPGRADE, on Body, LED (per light)</t>
  </si>
  <si>
    <t>ST</t>
  </si>
  <si>
    <t>PK</t>
  </si>
  <si>
    <t>Water Level Indicator, Four Light, Additional Locations</t>
  </si>
  <si>
    <t>Power Unit, TNT BT6.HP TWIN, Mounted</t>
  </si>
  <si>
    <t>Power Unit, Champion PW-65 6.5HP Honda SIMO, Mounted</t>
  </si>
  <si>
    <t>Cutter, TNT C-28 Cobra, Mounted</t>
  </si>
  <si>
    <t>Mini Cutter, TNT CSC40 NEX, Mounted</t>
  </si>
  <si>
    <t>Spreader, TNT S-100-28, Mounted</t>
  </si>
  <si>
    <t>Cutter/Spreader, Champion Super Beast SC-11M-10, Mounted</t>
  </si>
  <si>
    <t>Ram, TNT R-40 Telescoping, Mounted</t>
  </si>
  <si>
    <t>Ram, Champion RR-21-33C, with attached control valve, Mounted</t>
  </si>
  <si>
    <t>Cutter, Champion Guillotine RC-5, Mounted</t>
  </si>
  <si>
    <t>Mini Spreader, Champion RS-11 Monster, Mounted</t>
  </si>
  <si>
    <t>Ram Coupler, Champion RR-C</t>
  </si>
  <si>
    <t>Ram Extension, Champion RE-L 18.25"</t>
  </si>
  <si>
    <t>Ram Extension, Champion RE-S 10.75"</t>
  </si>
  <si>
    <t>Hose, Champion 10,500psi Twin Line 30' without couplers</t>
  </si>
  <si>
    <t>Hose, Champion 10,500psi Twin Line 50' without couplers</t>
  </si>
  <si>
    <t>Coupler Set, Champion 10,500psi Quick Disconnect (Holmatro compatible) (1 set of 2 M&amp;F)</t>
  </si>
  <si>
    <t>Coupler Set, Champion 10,500psi Quick Disconnect (Amkus, Genesis, TNT compatible) (1 set of 2 M&amp;F)</t>
  </si>
  <si>
    <t>Hose, TNT EXTH-50 Red 50’ with TNT couplers</t>
  </si>
  <si>
    <t>Hose, TNT EXTH-50 Blue 50’ with TNT couplers</t>
  </si>
  <si>
    <t>Hydraulic Dual Hose Reel with 100’ hose, no couplers, Mounted</t>
  </si>
  <si>
    <t>900235</t>
  </si>
  <si>
    <t>900236</t>
  </si>
  <si>
    <t>900237</t>
  </si>
  <si>
    <t>900238</t>
  </si>
  <si>
    <t>900239</t>
  </si>
  <si>
    <t>900240</t>
  </si>
  <si>
    <t>900241</t>
  </si>
  <si>
    <t>900242</t>
  </si>
  <si>
    <t>900244</t>
  </si>
  <si>
    <t>900245</t>
  </si>
  <si>
    <t>900246</t>
  </si>
  <si>
    <t>900247</t>
  </si>
  <si>
    <t>900243-BLUE</t>
  </si>
  <si>
    <t>900243-RED</t>
  </si>
  <si>
    <t>900061-ADD</t>
  </si>
  <si>
    <t>BLESS System (requires BLESS bumper, 8000lb Winch and BLESS System Storage options)</t>
  </si>
  <si>
    <t>BLESS System Storage ONLY</t>
  </si>
  <si>
    <t>Pitch Fork, Wood Handle (Mounted)</t>
  </si>
  <si>
    <t>Pitch Fork, Wood Handle (Not Mounted)</t>
  </si>
  <si>
    <t>900301</t>
  </si>
  <si>
    <t>100001-2.500 x 10-C  </t>
  </si>
  <si>
    <t>100001-2.500 X 10-PVC-WCT</t>
  </si>
  <si>
    <t>TNT RESCUE TOOLS</t>
  </si>
  <si>
    <t>CHAMPION RESCUE TOOLS</t>
  </si>
  <si>
    <t>Pump UPGRADE, 1000 GPM Midship</t>
  </si>
  <si>
    <t>Custom Modification to Midship Pump</t>
  </si>
  <si>
    <t>Foam Injection System, Darley with Foam Transfer Pump</t>
  </si>
  <si>
    <t>Rear Transverse Compartment</t>
  </si>
  <si>
    <t>Front Bumper Grille Guard, Custom</t>
  </si>
  <si>
    <t>Front Bumper Grille Guard, Custom for BLESS</t>
  </si>
  <si>
    <t>Wheel Simulators</t>
  </si>
  <si>
    <t>SCBA Bottle Rack, 4 Bottle Storage</t>
  </si>
  <si>
    <t>900366</t>
  </si>
  <si>
    <t>900367</t>
  </si>
  <si>
    <t>900368</t>
  </si>
  <si>
    <t>900369</t>
  </si>
  <si>
    <t>900370</t>
  </si>
  <si>
    <t>900371</t>
  </si>
  <si>
    <t>900372</t>
  </si>
  <si>
    <t>900373</t>
  </si>
  <si>
    <t>900374</t>
  </si>
  <si>
    <t>900375</t>
  </si>
  <si>
    <t>900376</t>
  </si>
  <si>
    <t>900377</t>
  </si>
  <si>
    <t>900378</t>
  </si>
  <si>
    <t>900379</t>
  </si>
  <si>
    <t>900380</t>
  </si>
  <si>
    <t>900383</t>
  </si>
  <si>
    <t>900385</t>
  </si>
  <si>
    <t>900389</t>
  </si>
  <si>
    <t>900390</t>
  </si>
  <si>
    <t>B00017</t>
  </si>
  <si>
    <t>B00018</t>
  </si>
  <si>
    <t>B00019</t>
  </si>
  <si>
    <t>B00020</t>
  </si>
  <si>
    <t>900381*</t>
  </si>
  <si>
    <t>900382*</t>
  </si>
  <si>
    <t>900386*</t>
  </si>
  <si>
    <t>900388</t>
  </si>
  <si>
    <t>Foam Injection System, Hale 2.1 with Foam Transfer Pump</t>
  </si>
  <si>
    <t>Extension Ladder, 12', Mounted</t>
  </si>
  <si>
    <t>900054</t>
  </si>
  <si>
    <t>Foam Injection System, FoamPro 1601 with Foam Transfer Pump</t>
  </si>
  <si>
    <t>Harness, Body, 4 Point - Second</t>
  </si>
  <si>
    <t>20 in Pry-Bar, Mounted</t>
  </si>
  <si>
    <t>Tow Loop, Rear - Fixed (set of 2)</t>
  </si>
  <si>
    <t>Custom Paint</t>
  </si>
  <si>
    <t>Water Level Indicator, Four Light, One Location will include Mini Slave</t>
  </si>
  <si>
    <t>Step, Manual Pull-Down &amp; Grab Handle (2 recommended for rear bumper)</t>
  </si>
  <si>
    <t>Chassis Provided by:</t>
  </si>
  <si>
    <t>100288-8</t>
  </si>
  <si>
    <t>Discharge, Rear, 2-1/2" in Top Hose Bed w/Electric Valve-Throttle style (if Generator is chosen)</t>
  </si>
  <si>
    <t xml:space="preserve">Chevron Striping Rear Side Compartments, Bumper &amp; Bed Rail </t>
  </si>
  <si>
    <t xml:space="preserve">Chevron Striping Upper Rear Access Doors </t>
  </si>
  <si>
    <t xml:space="preserve">Chevron Striping Rear Warm Back </t>
  </si>
  <si>
    <t>Chevron Striping Rear Hose Bed Access Door</t>
  </si>
  <si>
    <t>4 HP GX160 Positive Pressure Ventilation Fan</t>
  </si>
  <si>
    <t>Monitor, Remote Control, Akron Forestry with Flat Disperse nozzle</t>
  </si>
  <si>
    <t>900052</t>
  </si>
  <si>
    <t>Pump UPGRADE, Hale HPX200 with Kubota Diesel 24 hp engine</t>
  </si>
  <si>
    <t>100500-1</t>
  </si>
  <si>
    <t>ROTO-BEAM 600 LED Flat Mounted Light</t>
  </si>
  <si>
    <t>Emergency, Light 500 V-Series 180 DEG~RED - OVAL - CLEAR LENS (qty of 10)</t>
  </si>
  <si>
    <t>900105-1</t>
  </si>
  <si>
    <t>Generator Package, Onan 5.5, with two LED Extenda-Lite OPTIMUM 240V Scene Lights, breaker box and 4 plug outlet</t>
  </si>
  <si>
    <t>900105-2</t>
  </si>
  <si>
    <t>Generator Package, Onan 5.5, with two LED Extenda-Lite PIONEER Plus 150 watt,120v AC  Scene Lights, breaker box and 4 plug outlet</t>
  </si>
  <si>
    <t>900106-1</t>
  </si>
  <si>
    <t>Generator Package, Onan 7.0, with two LED Extenda-Lite OPTIMUM 240V Scene Lights, breaker box and 4 plug outlet</t>
  </si>
  <si>
    <t>900106-2</t>
  </si>
  <si>
    <t>Generator Package, Onan 7.0, with two LED Extenda-Lite PIONEER Plus 150 watt,120v AC  Scene Lights, breaker box and 4 plug outlet</t>
  </si>
  <si>
    <t>900108-2</t>
  </si>
  <si>
    <t>Flood Light LED, Telescoping Pole Tripod, Mounted (2 recommended per unit)</t>
  </si>
  <si>
    <t>Additional Receptacle, 2 Plug (Passenger Side)(must have generator or auto eject)</t>
  </si>
  <si>
    <t>900112-2</t>
  </si>
  <si>
    <t>Fixed / Portable Generator Package, Honda 2000, with two (2) 110V LED Telescoping Scene Lights</t>
  </si>
  <si>
    <t>Tank Fill, Rear Preconnected, with 2-1/2" double-jacketed 25' hose and hose lock</t>
  </si>
  <si>
    <t>20V Reciprocating Saw Kit, Mounted</t>
  </si>
  <si>
    <t>900113-RB</t>
  </si>
  <si>
    <t>Emergency Light upgrade 500 Series Red/Blue Split (Set of 10)</t>
  </si>
  <si>
    <t>900113-VR</t>
  </si>
  <si>
    <t>Tank UPGRADE, Polypropylene, 1000 gallon, with sump</t>
  </si>
  <si>
    <t>Tank UPGRADE, Polypropylene, 1200 gallon, with sump</t>
  </si>
  <si>
    <t>Tank UPGRADE, Polypropylene, 1500 gallon, with sump</t>
  </si>
  <si>
    <t>Fixed / Portable Generator Package, Honda 2000, with two (2) 750 Telescoping Lights</t>
  </si>
  <si>
    <t xml:space="preserve">Compressed Air Foam System (CAFS), Accelerator System (requires Foam Injection option) </t>
  </si>
  <si>
    <t>900057-1</t>
  </si>
  <si>
    <t>Compressed Air Foam System (CAFS) UPGRADE, for two (2) 1-1/2" crosslay discharges</t>
  </si>
  <si>
    <t>BNFPA01</t>
  </si>
  <si>
    <t xml:space="preserve">NFPA Safety Stickers </t>
  </si>
  <si>
    <t>Fire Extinguisher, 5 lb. Dry Chemical, with 40-B:C and mount bracket</t>
  </si>
  <si>
    <t>Winch, 8,000 lb. Ramsey, Mounted in Front Bumper</t>
  </si>
  <si>
    <t>Winch, 12,000 lb. Ramsey, Mounted in Front Bumper</t>
  </si>
  <si>
    <t>Winch, 9,000 lb. Portable Ramsey, Mounted with Front and Rear Dual Receiver Tubes</t>
  </si>
  <si>
    <t>Tow Loop, Rear - Removable</t>
  </si>
  <si>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</si>
  <si>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</si>
  <si>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</si>
  <si>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</si>
  <si>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</si>
  <si>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</si>
  <si>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</si>
  <si>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</si>
  <si>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</si>
  <si>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</si>
  <si>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</si>
  <si>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r>
      <t xml:space="preserve">B-56 Patriot HGAC Prices 2019 - BD03
</t>
    </r>
    <r>
      <rPr>
        <b/>
        <sz val="10"/>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</si>
</sst>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0"/>
      <name val="Arial"/>
    </font>
    <font>
      <sz val="10"/>
      <name val="Arial"/>
      <family val="2"/>
    </font>
    <font>
      <b/>
      <sz val="12"/>
      <name val="Arial"/>
      <family val="2"/>
    </font>
    <font>
      <sz val="8"/>
      <name val="Arial"/>
      <family val="2"/>
    </font>
    <font>
      <b/>
      <sz val="10"/>
      <name val="Arial"/>
      <family val="2"/>
    </font>
    <font>
      <sz val="10"/>
      <color rgb="FF000000"/>
      <name val="Arial"/>
      <family val="2"/>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03">
    <xf numFmtId="0" fontId="0" fillId="0" borderId="0" xfId="0"/>
    <xf numFmtId="0" fontId="1" fillId="0" borderId="1" xfId="0" applyFont="1" applyFill="1" applyBorder="1" applyAlignment="1" applyProtection="1">
      <alignment vertical="top" wrapText="1"/>
    </xf>
    <xf numFmtId="0" fontId="1" fillId="3" borderId="2" xfId="0" applyNumberFormat="1" applyFont="1" applyFill="1" applyBorder="1" applyAlignment="1" applyProtection="1">
      <alignment horizontal="center" vertical="top" wrapText="1"/>
      <protection locked="0"/>
    </xf>
    <xf numFmtId="44" fontId="1" fillId="0" borderId="1" xfId="0" applyNumberFormat="1" applyFont="1" applyFill="1" applyBorder="1" applyAlignment="1" applyProtection="1">
      <alignment vertical="top"/>
    </xf>
    <xf numFmtId="0" fontId="1" fillId="3" borderId="2" xfId="0" applyFont="1" applyFill="1" applyBorder="1" applyAlignment="1" applyProtection="1">
      <alignment horizontal="center" vertical="top"/>
      <protection locked="0"/>
    </xf>
    <xf numFmtId="0" fontId="1" fillId="3" borderId="1" xfId="0" applyFont="1" applyFill="1" applyBorder="1" applyAlignment="1" applyProtection="1">
      <alignment horizontal="center" vertical="top"/>
      <protection locked="0"/>
    </xf>
    <xf numFmtId="44" fontId="1" fillId="3" borderId="2" xfId="0" applyNumberFormat="1" applyFont="1" applyFill="1" applyBorder="1" applyAlignment="1" applyProtection="1">
      <alignment vertical="top"/>
      <protection locked="0"/>
    </xf>
    <xf numFmtId="44" fontId="1" fillId="3" borderId="1" xfId="0" applyNumberFormat="1" applyFont="1" applyFill="1" applyBorder="1" applyAlignment="1" applyProtection="1">
      <alignment vertical="top"/>
      <protection locked="0"/>
    </xf>
    <xf numFmtId="0" fontId="1" fillId="3" borderId="20" xfId="0" applyFont="1" applyFill="1" applyBorder="1" applyAlignment="1" applyProtection="1">
      <alignment horizontal="center" vertical="top"/>
      <protection locked="0"/>
    </xf>
    <xf numFmtId="0" fontId="1" fillId="0" borderId="20" xfId="0" applyFont="1" applyFill="1" applyBorder="1" applyAlignment="1" applyProtection="1">
      <alignment horizontal="center" vertical="top"/>
      <protection locked="0"/>
    </xf>
    <xf numFmtId="49" fontId="4" fillId="0" borderId="14" xfId="0" applyNumberFormat="1" applyFont="1" applyFill="1" applyBorder="1" applyAlignment="1" applyProtection="1">
      <alignment vertical="top"/>
    </xf>
    <xf numFmtId="0" fontId="4" fillId="0" borderId="15" xfId="0" applyFont="1" applyFill="1" applyBorder="1" applyAlignment="1" applyProtection="1">
      <alignment horizontal="left" vertical="top"/>
    </xf>
    <xf numFmtId="49" fontId="4" fillId="0" borderId="4" xfId="0" applyNumberFormat="1" applyFont="1" applyFill="1" applyBorder="1" applyAlignment="1" applyProtection="1">
      <alignment vertical="top"/>
    </xf>
    <xf numFmtId="0" fontId="4" fillId="0" borderId="12" xfId="0" applyFont="1" applyFill="1" applyBorder="1" applyAlignment="1" applyProtection="1">
      <alignment horizontal="left" vertical="top"/>
    </xf>
    <xf numFmtId="44" fontId="1" fillId="3" borderId="20" xfId="0" applyNumberFormat="1" applyFont="1" applyFill="1" applyBorder="1" applyAlignment="1" applyProtection="1">
      <alignment vertical="top"/>
      <protection locked="0"/>
    </xf>
    <xf numFmtId="0" fontId="1" fillId="3" borderId="1" xfId="0" applyFont="1" applyFill="1" applyBorder="1" applyAlignment="1" applyProtection="1">
      <alignment vertical="top" wrapText="1"/>
      <protection locked="0"/>
    </xf>
    <xf numFmtId="0" fontId="1" fillId="3" borderId="2" xfId="0" applyFont="1" applyFill="1" applyBorder="1" applyAlignment="1" applyProtection="1">
      <alignment vertical="top" wrapText="1"/>
      <protection locked="0"/>
    </xf>
    <xf numFmtId="0" fontId="1" fillId="3" borderId="2" xfId="0" applyFont="1" applyFill="1" applyBorder="1" applyAlignment="1" applyProtection="1">
      <alignment horizontal="center" vertical="top" wrapText="1"/>
      <protection locked="0"/>
    </xf>
    <xf numFmtId="0" fontId="1" fillId="3" borderId="1" xfId="0" applyFont="1" applyFill="1" applyBorder="1" applyAlignment="1" applyProtection="1">
      <alignment horizontal="center" vertical="top" wrapText="1"/>
      <protection locked="0"/>
    </xf>
    <xf numFmtId="0" fontId="0" fillId="0" borderId="0" xfId="0" applyAlignment="1" applyProtection="1">
      <alignment horizontal="center"/>
    </xf>
    <xf numFmtId="0" fontId="0" fillId="0" borderId="0" xfId="0" applyAlignment="1" applyProtection="1"/>
    <xf numFmtId="0" fontId="0" fillId="0" borderId="0" xfId="0" applyProtection="1"/>
    <xf numFmtId="0" fontId="0" fillId="0" borderId="0" xfId="0" applyFill="1" applyProtection="1"/>
    <xf numFmtId="49" fontId="1" fillId="0" borderId="2" xfId="0" applyNumberFormat="1" applyFont="1" applyFill="1" applyBorder="1" applyAlignment="1" applyProtection="1">
      <alignment vertical="top"/>
    </xf>
    <xf numFmtId="0" fontId="1" fillId="0" borderId="2" xfId="0" applyFont="1" applyFill="1" applyBorder="1" applyAlignment="1" applyProtection="1">
      <alignment horizontal="center" vertical="top" wrapText="1"/>
    </xf>
    <xf numFmtId="44" fontId="1" fillId="0" borderId="2" xfId="0" applyNumberFormat="1" applyFont="1" applyFill="1" applyBorder="1" applyAlignment="1" applyProtection="1">
      <alignment vertical="top"/>
    </xf>
    <xf numFmtId="0" fontId="1" fillId="0" borderId="2" xfId="0" applyFont="1" applyFill="1" applyBorder="1" applyAlignment="1" applyProtection="1">
      <alignment vertical="top" wrapText="1"/>
    </xf>
    <xf numFmtId="44" fontId="4" fillId="0" borderId="21" xfId="0" applyNumberFormat="1" applyFont="1" applyFill="1" applyBorder="1" applyAlignment="1" applyProtection="1">
      <alignment vertical="top"/>
    </xf>
    <xf numFmtId="0" fontId="1" fillId="0" borderId="0" xfId="0" applyFont="1" applyFill="1" applyBorder="1" applyProtection="1"/>
    <xf numFmtId="49" fontId="4" fillId="0" borderId="5" xfId="0" applyNumberFormat="1" applyFont="1" applyFill="1" applyBorder="1" applyAlignment="1" applyProtection="1">
      <alignment horizontal="left"/>
    </xf>
    <xf numFmtId="0" fontId="4" fillId="0" borderId="10" xfId="0" applyFont="1" applyFill="1" applyBorder="1" applyAlignment="1" applyProtection="1"/>
    <xf numFmtId="0" fontId="1" fillId="0" borderId="10" xfId="0" applyFont="1" applyFill="1" applyBorder="1" applyAlignment="1" applyProtection="1"/>
    <xf numFmtId="0" fontId="1" fillId="0" borderId="11" xfId="0" applyFont="1" applyFill="1" applyBorder="1" applyAlignment="1" applyProtection="1"/>
    <xf numFmtId="0" fontId="1" fillId="0" borderId="1" xfId="0" applyFont="1" applyFill="1" applyBorder="1" applyAlignment="1" applyProtection="1">
      <alignment horizontal="center" vertical="top" wrapText="1"/>
    </xf>
    <xf numFmtId="0" fontId="0" fillId="2" borderId="0" xfId="0" applyFill="1" applyProtection="1"/>
    <xf numFmtId="0" fontId="1" fillId="0" borderId="11" xfId="0" applyFont="1" applyFill="1" applyBorder="1" applyAlignment="1" applyProtection="1">
      <alignment vertical="top"/>
    </xf>
    <xf numFmtId="0" fontId="1" fillId="0" borderId="1" xfId="1" applyFont="1" applyFill="1" applyBorder="1" applyAlignment="1" applyProtection="1">
      <alignment vertical="top" wrapText="1"/>
    </xf>
    <xf numFmtId="49" fontId="1" fillId="0" borderId="1" xfId="0" applyNumberFormat="1" applyFont="1" applyFill="1" applyBorder="1" applyAlignment="1" applyProtection="1">
      <alignment vertical="top"/>
    </xf>
    <xf numFmtId="0" fontId="1" fillId="0" borderId="0" xfId="0" applyFont="1" applyFill="1" applyProtection="1"/>
    <xf numFmtId="0" fontId="4" fillId="0" borderId="11" xfId="0" applyFont="1" applyFill="1" applyBorder="1" applyAlignment="1" applyProtection="1">
      <alignment vertical="top"/>
    </xf>
    <xf numFmtId="0" fontId="1" fillId="2" borderId="0" xfId="0" applyFont="1" applyFill="1" applyProtection="1"/>
    <xf numFmtId="49" fontId="1" fillId="0" borderId="1" xfId="0" applyNumberFormat="1" applyFont="1" applyFill="1" applyBorder="1" applyAlignment="1" applyProtection="1">
      <alignment horizontal="left" vertical="top"/>
    </xf>
    <xf numFmtId="0" fontId="1" fillId="0" borderId="0" xfId="0" applyFont="1" applyProtection="1"/>
    <xf numFmtId="49" fontId="1" fillId="0" borderId="3" xfId="0" applyNumberFormat="1" applyFont="1" applyFill="1" applyBorder="1" applyAlignment="1" applyProtection="1">
      <alignment vertical="top" wrapText="1"/>
    </xf>
    <xf numFmtId="49" fontId="1" fillId="0" borderId="1" xfId="0" applyNumberFormat="1" applyFont="1" applyFill="1" applyBorder="1" applyAlignment="1" applyProtection="1">
      <alignment vertical="top" wrapText="1"/>
    </xf>
    <xf numFmtId="0" fontId="0" fillId="0" borderId="1" xfId="0" applyFill="1" applyBorder="1" applyAlignment="1" applyProtection="1">
      <alignment wrapText="1"/>
    </xf>
    <xf numFmtId="0" fontId="5" fillId="0" borderId="1" xfId="0" applyFont="1" applyFill="1" applyBorder="1" applyAlignment="1" applyProtection="1">
      <alignment vertical="top" wrapText="1"/>
    </xf>
    <xf numFmtId="0" fontId="1" fillId="0" borderId="10" xfId="0" applyFont="1" applyFill="1" applyBorder="1" applyAlignment="1" applyProtection="1">
      <alignment horizontal="center"/>
    </xf>
    <xf numFmtId="0" fontId="1" fillId="0" borderId="1" xfId="0" applyFont="1" applyFill="1" applyBorder="1" applyAlignment="1" applyProtection="1">
      <alignment vertical="top"/>
    </xf>
    <xf numFmtId="0" fontId="1" fillId="0" borderId="2" xfId="0" applyFont="1" applyFill="1" applyBorder="1" applyAlignment="1" applyProtection="1">
      <alignment horizontal="center" vertical="top"/>
    </xf>
    <xf numFmtId="0" fontId="4" fillId="0" borderId="10" xfId="0" applyFont="1" applyFill="1" applyBorder="1" applyAlignment="1" applyProtection="1">
      <alignment horizontal="center"/>
    </xf>
    <xf numFmtId="0" fontId="4" fillId="0" borderId="1" xfId="0" applyFont="1" applyFill="1" applyBorder="1" applyAlignment="1" applyProtection="1">
      <alignment vertical="top" wrapText="1"/>
    </xf>
    <xf numFmtId="49" fontId="1" fillId="3" borderId="2" xfId="0" applyNumberFormat="1" applyFont="1" applyFill="1" applyBorder="1" applyAlignment="1" applyProtection="1">
      <alignment vertical="top"/>
    </xf>
    <xf numFmtId="49" fontId="1" fillId="3" borderId="1" xfId="0" applyNumberFormat="1" applyFont="1" applyFill="1" applyBorder="1" applyAlignment="1" applyProtection="1">
      <alignment vertical="top"/>
    </xf>
    <xf numFmtId="49" fontId="4" fillId="0" borderId="5" xfId="0" applyNumberFormat="1" applyFont="1" applyFill="1" applyBorder="1" applyProtection="1"/>
    <xf numFmtId="49" fontId="1" fillId="0" borderId="3" xfId="0" applyNumberFormat="1" applyFont="1" applyFill="1" applyBorder="1" applyAlignment="1" applyProtection="1">
      <alignment horizontal="left" vertical="top"/>
    </xf>
    <xf numFmtId="0" fontId="1" fillId="0" borderId="19" xfId="0" applyFont="1" applyFill="1" applyBorder="1" applyAlignment="1" applyProtection="1">
      <alignment vertical="top"/>
    </xf>
    <xf numFmtId="0" fontId="1" fillId="0" borderId="17" xfId="0" applyFont="1" applyFill="1" applyBorder="1" applyAlignment="1" applyProtection="1">
      <alignment vertical="top"/>
    </xf>
    <xf numFmtId="49" fontId="1" fillId="0" borderId="9" xfId="0" applyNumberFormat="1" applyFont="1" applyFill="1" applyBorder="1" applyAlignment="1" applyProtection="1">
      <alignment horizontal="left" vertical="top"/>
    </xf>
    <xf numFmtId="0" fontId="1" fillId="0" borderId="6" xfId="0" applyFont="1" applyFill="1" applyBorder="1" applyAlignment="1" applyProtection="1">
      <alignment vertical="top"/>
    </xf>
    <xf numFmtId="0" fontId="1" fillId="0" borderId="7" xfId="0" applyFont="1" applyFill="1" applyBorder="1" applyAlignment="1" applyProtection="1">
      <alignment vertical="top"/>
    </xf>
    <xf numFmtId="44" fontId="1" fillId="0" borderId="9" xfId="0" applyNumberFormat="1" applyFont="1" applyFill="1" applyBorder="1" applyAlignment="1" applyProtection="1">
      <alignment vertical="top"/>
    </xf>
    <xf numFmtId="49" fontId="4" fillId="0" borderId="22" xfId="0" applyNumberFormat="1" applyFont="1" applyFill="1" applyBorder="1" applyAlignment="1" applyProtection="1">
      <alignment vertical="top"/>
    </xf>
    <xf numFmtId="0" fontId="4" fillId="0" borderId="23" xfId="0" applyFont="1" applyFill="1" applyBorder="1" applyAlignment="1" applyProtection="1">
      <alignment horizontal="left" vertical="top"/>
    </xf>
    <xf numFmtId="0" fontId="4" fillId="0" borderId="23" xfId="0" applyFont="1" applyFill="1" applyBorder="1" applyAlignment="1" applyProtection="1">
      <alignment horizontal="right" vertical="top"/>
    </xf>
    <xf numFmtId="44" fontId="4" fillId="0" borderId="1" xfId="0" applyNumberFormat="1" applyFont="1" applyFill="1" applyBorder="1" applyAlignment="1" applyProtection="1">
      <alignment vertical="top"/>
    </xf>
    <xf numFmtId="49" fontId="1" fillId="0" borderId="20" xfId="0" applyNumberFormat="1" applyFont="1" applyFill="1" applyBorder="1" applyAlignment="1" applyProtection="1">
      <alignment vertical="top"/>
    </xf>
    <xf numFmtId="0" fontId="1" fillId="0" borderId="20" xfId="0" applyFont="1" applyFill="1" applyBorder="1" applyAlignment="1" applyProtection="1">
      <alignment horizontal="left" vertical="top"/>
    </xf>
    <xf numFmtId="0" fontId="1" fillId="3" borderId="20" xfId="0" applyFont="1" applyFill="1" applyBorder="1" applyAlignment="1" applyProtection="1">
      <alignment horizontal="center" vertical="top"/>
    </xf>
    <xf numFmtId="0" fontId="1" fillId="0" borderId="20" xfId="0" applyFont="1" applyFill="1" applyBorder="1" applyAlignment="1" applyProtection="1">
      <alignment horizontal="center" vertical="top"/>
    </xf>
    <xf numFmtId="44" fontId="1" fillId="0" borderId="20" xfId="0" applyNumberFormat="1" applyFont="1" applyFill="1" applyBorder="1" applyAlignment="1" applyProtection="1">
      <alignment vertical="top"/>
    </xf>
    <xf numFmtId="0" fontId="4" fillId="0" borderId="23" xfId="0" applyFont="1" applyFill="1" applyBorder="1" applyAlignment="1" applyProtection="1">
      <alignment horizontal="center" vertical="top"/>
    </xf>
    <xf numFmtId="0" fontId="1" fillId="0" borderId="20" xfId="0" applyFont="1" applyFill="1" applyBorder="1" applyAlignment="1" applyProtection="1">
      <alignment vertical="top"/>
    </xf>
    <xf numFmtId="0" fontId="4" fillId="0" borderId="12" xfId="0" applyFont="1" applyFill="1" applyBorder="1" applyAlignment="1" applyProtection="1">
      <alignment horizontal="center" vertical="top"/>
    </xf>
    <xf numFmtId="0" fontId="4" fillId="0" borderId="15" xfId="0" applyFont="1" applyFill="1" applyBorder="1" applyAlignment="1" applyProtection="1">
      <alignment horizontal="center" vertical="top"/>
    </xf>
    <xf numFmtId="44" fontId="4" fillId="0" borderId="9" xfId="0" applyNumberFormat="1" applyFont="1" applyFill="1" applyBorder="1" applyAlignment="1" applyProtection="1">
      <alignment vertical="top"/>
    </xf>
    <xf numFmtId="49" fontId="1" fillId="0" borderId="0" xfId="0" applyNumberFormat="1" applyFont="1" applyFill="1" applyProtection="1"/>
    <xf numFmtId="0" fontId="1" fillId="0" borderId="0" xfId="0" applyFont="1" applyFill="1" applyAlignment="1" applyProtection="1">
      <alignment horizontal="center"/>
    </xf>
    <xf numFmtId="49" fontId="0" fillId="0" borderId="0" xfId="0" applyNumberFormat="1" applyProtection="1"/>
    <xf numFmtId="0" fontId="0" fillId="4" borderId="1" xfId="0" applyFill="1" applyBorder="1" applyProtection="1"/>
    <xf numFmtId="49" fontId="1" fillId="0" borderId="2" xfId="0" applyNumberFormat="1" applyFont="1" applyFill="1" applyBorder="1" applyAlignment="1" applyProtection="1">
      <alignment vertical="top" wrapText="1"/>
    </xf>
    <xf numFmtId="0" fontId="1" fillId="0" borderId="2" xfId="0" applyFont="1" applyFill="1" applyBorder="1" applyAlignment="1" applyProtection="1">
      <alignment horizontal="center" vertical="center" wrapText="1"/>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4" fontId="0" fillId="0" borderId="0" xfId="0" applyNumberFormat="1" applyAlignment="1" applyProtection="1"/>
    <xf numFmtId="44" fontId="4" fillId="0" borderId="13" xfId="0" applyNumberFormat="1" applyFont="1" applyFill="1" applyBorder="1" applyAlignment="1" applyProtection="1">
      <alignment horizontal="right" vertical="top"/>
    </xf>
    <xf numFmtId="44" fontId="1" fillId="0" borderId="10" xfId="0" applyNumberFormat="1" applyFont="1" applyFill="1" applyBorder="1" applyAlignment="1" applyProtection="1"/>
    <xf numFmtId="44" fontId="1" fillId="0" borderId="1" xfId="1" applyNumberFormat="1" applyBorder="1" applyAlignment="1" applyProtection="1">
      <alignment horizontal="center" vertical="center"/>
    </xf>
    <xf numFmtId="44" fontId="1" fillId="0" borderId="15" xfId="1" applyNumberFormat="1" applyBorder="1" applyAlignment="1" applyProtection="1">
      <alignment horizontal="center" vertical="center"/>
    </xf>
    <xf numFmtId="44" fontId="1" fillId="0" borderId="2" xfId="1" applyNumberFormat="1" applyBorder="1" applyAlignment="1" applyProtection="1">
      <alignment horizontal="center" vertical="center"/>
    </xf>
    <xf numFmtId="44" fontId="1" fillId="0" borderId="1" xfId="1" applyNumberFormat="1" applyFill="1" applyBorder="1" applyAlignment="1" applyProtection="1">
      <alignment horizontal="center" vertical="center"/>
    </xf>
    <xf numFmtId="44" fontId="4" fillId="0" borderId="10" xfId="0" applyNumberFormat="1" applyFont="1" applyFill="1" applyBorder="1" applyAlignment="1" applyProtection="1"/>
    <xf numFmtId="44" fontId="1" fillId="0" borderId="18" xfId="0" applyNumberFormat="1" applyFont="1" applyFill="1" applyBorder="1" applyAlignment="1" applyProtection="1">
      <alignment vertical="top"/>
    </xf>
    <xf numFmtId="44" fontId="1" fillId="0" borderId="8" xfId="0" applyNumberFormat="1" applyFont="1" applyFill="1" applyBorder="1" applyAlignment="1" applyProtection="1">
      <alignment vertical="top"/>
    </xf>
    <xf numFmtId="44" fontId="4" fillId="0" borderId="24" xfId="0" applyNumberFormat="1" applyFont="1" applyFill="1" applyBorder="1" applyAlignment="1" applyProtection="1">
      <alignment vertical="top"/>
    </xf>
    <xf numFmtId="44" fontId="4" fillId="0" borderId="16" xfId="0" applyNumberFormat="1" applyFont="1" applyFill="1" applyBorder="1" applyAlignment="1" applyProtection="1">
      <alignment vertical="top"/>
    </xf>
    <xf numFmtId="44" fontId="4" fillId="0" borderId="13" xfId="0" applyNumberFormat="1" applyFont="1" applyFill="1" applyBorder="1" applyAlignment="1" applyProtection="1">
      <alignment vertical="top"/>
    </xf>
    <xf numFmtId="44" fontId="1" fillId="0" borderId="0" xfId="0" applyNumberFormat="1" applyFont="1" applyFill="1" applyProtection="1"/>
    <xf numFmtId="44" fontId="0" fillId="0" borderId="0" xfId="0" applyNumberFormat="1" applyProtection="1"/>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28575</xdr:rowOff>
    </xdr:from>
    <xdr:to>
      <xdr:col>5</xdr:col>
      <xdr:colOff>828675</xdr:colOff>
      <xdr:row>0</xdr:row>
      <xdr:rowOff>438150</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28575"/>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70"/>
  <sheetViews>
    <sheetView tabSelected="1" view="pageBreakPreview" zoomScaleNormal="100" zoomScaleSheetLayoutView="100" workbookViewId="0">
      <selection activeCell="M12" sqref="M12"/>
    </sheetView>
  </sheetViews>
  <sheetFormatPr defaultRowHeight="12.75" x14ac:dyDescent="0.2"/>
  <cols>
    <col min="1" max="1" width="18.28515625" style="78" customWidth="1"/>
    <col min="2" max="2" width="45.7109375" style="21" customWidth="1"/>
    <col min="3" max="4" width="5.7109375" style="19" customWidth="1"/>
    <col min="5" max="5" width="12.7109375" style="100" customWidth="1"/>
    <col min="6" max="6" width="12.7109375" style="21" customWidth="1"/>
    <col min="7" max="16384" width="9.140625" style="21"/>
  </cols>
  <sheetData>
    <row r="1" spans="1:244" ht="36" customHeight="1" x14ac:dyDescent="0.2">
      <c r="A1" s="101" t="s">
        <v>468</v>
      </c>
      <c r="B1" s="102"/>
      <c r="E1" s="86"/>
      <c r="F1" s="20"/>
    </row>
    <row r="2" spans="1:244" ht="20.100000000000001" customHeight="1" thickBot="1" x14ac:dyDescent="0.25">
      <c r="A2" s="29" t="s">
        <v>69</v>
      </c>
      <c r="B2" s="30" t="s">
        <v>1</v>
      </c>
      <c r="C2" s="31"/>
      <c r="D2" s="31"/>
      <c r="E2" s="88"/>
      <c r="F2" s="32"/>
    </row>
    <row r="3" spans="1:244" s="34" customFormat="1" x14ac:dyDescent="0.2">
      <c r="A3" s="23" t="s">
        <v>68</v>
      </c>
      <c r="B3" s="26" t="s">
        <v>405</v>
      </c>
      <c r="C3" s="18"/>
      <c r="D3" s="33" t="s">
        <v>73</v>
      </c>
      <c r="E3" s="89">
        <v>374</v>
      </c>
      <c r="F3" s="3">
        <f>C3*E3</f>
        <v>0</v>
      </c>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c r="FJ3" s="21"/>
      <c r="FK3" s="21"/>
      <c r="FL3" s="21"/>
      <c r="FM3" s="21"/>
      <c r="FN3" s="21"/>
      <c r="FO3" s="21"/>
      <c r="FP3" s="21"/>
      <c r="FQ3" s="21"/>
      <c r="FR3" s="21"/>
      <c r="FS3" s="21"/>
      <c r="FT3" s="21"/>
      <c r="FU3" s="21"/>
      <c r="FV3" s="21"/>
      <c r="FW3" s="21"/>
      <c r="FX3" s="21"/>
      <c r="FY3" s="21"/>
      <c r="FZ3" s="21"/>
      <c r="GA3" s="21"/>
      <c r="GB3" s="21"/>
      <c r="GC3" s="21"/>
      <c r="GD3" s="21"/>
      <c r="GE3" s="21"/>
      <c r="GF3" s="21"/>
      <c r="GG3" s="21"/>
      <c r="GH3" s="21"/>
      <c r="GI3" s="21"/>
      <c r="GJ3" s="21"/>
      <c r="GK3" s="21"/>
      <c r="GL3" s="21"/>
      <c r="GM3" s="21"/>
      <c r="GN3" s="21"/>
      <c r="GO3" s="21"/>
      <c r="GP3" s="21"/>
      <c r="GQ3" s="21"/>
      <c r="GR3" s="21"/>
      <c r="GS3" s="21"/>
      <c r="GT3" s="21"/>
      <c r="GU3" s="21"/>
      <c r="GV3" s="21"/>
      <c r="GW3" s="21"/>
      <c r="GX3" s="21"/>
      <c r="GY3" s="21"/>
      <c r="GZ3" s="21"/>
      <c r="HA3" s="21"/>
      <c r="HB3" s="21"/>
      <c r="HC3" s="21"/>
      <c r="HD3" s="21"/>
      <c r="HE3" s="21"/>
      <c r="HF3" s="21"/>
      <c r="HG3" s="21"/>
      <c r="HH3" s="21"/>
      <c r="HI3" s="21"/>
      <c r="HJ3" s="21"/>
      <c r="HK3" s="21"/>
      <c r="HL3" s="21"/>
      <c r="HM3" s="21"/>
      <c r="HN3" s="21"/>
      <c r="HO3" s="21"/>
      <c r="HP3" s="21"/>
      <c r="HQ3" s="21"/>
      <c r="HR3" s="21"/>
      <c r="HS3" s="21"/>
      <c r="HT3" s="21"/>
      <c r="HU3" s="21"/>
      <c r="HV3" s="21"/>
      <c r="HW3" s="21"/>
      <c r="HX3" s="21"/>
      <c r="HY3" s="21"/>
      <c r="HZ3" s="21"/>
      <c r="IA3" s="21"/>
      <c r="IB3" s="21"/>
      <c r="IC3" s="21"/>
      <c r="ID3" s="21"/>
      <c r="IE3" s="21"/>
      <c r="IF3" s="21"/>
      <c r="IG3" s="21"/>
      <c r="IH3" s="21"/>
      <c r="II3" s="21"/>
      <c r="IJ3" s="21"/>
    </row>
    <row r="4" spans="1:244" ht="20.100000000000001" customHeight="1" thickBot="1" x14ac:dyDescent="0.25">
      <c r="A4" s="29" t="s">
        <v>70</v>
      </c>
      <c r="B4" s="30" t="s">
        <v>78</v>
      </c>
      <c r="C4" s="31"/>
      <c r="D4" s="31"/>
      <c r="E4" s="90"/>
      <c r="F4" s="35"/>
    </row>
    <row r="5" spans="1:244" x14ac:dyDescent="0.2">
      <c r="A5" s="23" t="s">
        <v>74</v>
      </c>
      <c r="B5" s="26" t="s">
        <v>105</v>
      </c>
      <c r="C5" s="17"/>
      <c r="D5" s="24" t="s">
        <v>319</v>
      </c>
      <c r="E5" s="91">
        <v>437</v>
      </c>
      <c r="F5" s="25">
        <f>C5*E5</f>
        <v>0</v>
      </c>
    </row>
    <row r="6" spans="1:244" ht="25.5" x14ac:dyDescent="0.2">
      <c r="A6" s="23" t="s">
        <v>75</v>
      </c>
      <c r="B6" s="1" t="s">
        <v>452</v>
      </c>
      <c r="C6" s="18"/>
      <c r="D6" s="24" t="s">
        <v>73</v>
      </c>
      <c r="E6" s="89">
        <v>104</v>
      </c>
      <c r="F6" s="25">
        <f t="shared" ref="F6:F11" si="0">C6*E6</f>
        <v>0</v>
      </c>
    </row>
    <row r="7" spans="1:244" x14ac:dyDescent="0.2">
      <c r="A7" s="23" t="s">
        <v>76</v>
      </c>
      <c r="B7" s="1" t="s">
        <v>79</v>
      </c>
      <c r="C7" s="18"/>
      <c r="D7" s="24" t="s">
        <v>319</v>
      </c>
      <c r="E7" s="89">
        <v>137</v>
      </c>
      <c r="F7" s="25">
        <f t="shared" si="0"/>
        <v>0</v>
      </c>
    </row>
    <row r="8" spans="1:244" x14ac:dyDescent="0.2">
      <c r="A8" s="23" t="s">
        <v>77</v>
      </c>
      <c r="B8" s="1" t="s">
        <v>80</v>
      </c>
      <c r="C8" s="18"/>
      <c r="D8" s="24" t="s">
        <v>319</v>
      </c>
      <c r="E8" s="89">
        <v>30</v>
      </c>
      <c r="F8" s="25">
        <f t="shared" si="0"/>
        <v>0</v>
      </c>
    </row>
    <row r="9" spans="1:244" s="22" customFormat="1" ht="25.5" x14ac:dyDescent="0.2">
      <c r="A9" s="23" t="s">
        <v>127</v>
      </c>
      <c r="B9" s="1" t="s">
        <v>129</v>
      </c>
      <c r="C9" s="18"/>
      <c r="D9" s="24" t="s">
        <v>320</v>
      </c>
      <c r="E9" s="89">
        <v>819</v>
      </c>
      <c r="F9" s="25">
        <f t="shared" si="0"/>
        <v>0</v>
      </c>
    </row>
    <row r="10" spans="1:244" ht="25.5" x14ac:dyDescent="0.2">
      <c r="A10" s="23" t="s">
        <v>128</v>
      </c>
      <c r="B10" s="1" t="s">
        <v>130</v>
      </c>
      <c r="C10" s="18"/>
      <c r="D10" s="24" t="s">
        <v>320</v>
      </c>
      <c r="E10" s="89">
        <v>1014</v>
      </c>
      <c r="F10" s="25">
        <f t="shared" si="0"/>
        <v>0</v>
      </c>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c r="DI10" s="22"/>
      <c r="DJ10" s="22"/>
      <c r="DK10" s="22"/>
      <c r="DL10" s="22"/>
      <c r="DM10" s="22"/>
      <c r="DN10" s="22"/>
      <c r="DO10" s="22"/>
      <c r="DP10" s="22"/>
      <c r="DQ10" s="22"/>
      <c r="DR10" s="22"/>
      <c r="DS10" s="22"/>
      <c r="DT10" s="22"/>
      <c r="DU10" s="22"/>
      <c r="DV10" s="22"/>
      <c r="DW10" s="22"/>
      <c r="DX10" s="22"/>
      <c r="DY10" s="22"/>
      <c r="DZ10" s="22"/>
      <c r="EA10" s="22"/>
      <c r="EB10" s="22"/>
      <c r="EC10" s="22"/>
      <c r="ED10" s="22"/>
      <c r="EE10" s="22"/>
      <c r="EF10" s="22"/>
      <c r="EG10" s="22"/>
      <c r="EH10" s="22"/>
      <c r="EI10" s="22"/>
      <c r="EJ10" s="22"/>
      <c r="EK10" s="22"/>
      <c r="EL10" s="22"/>
      <c r="EM10" s="22"/>
      <c r="EN10" s="22"/>
      <c r="EO10" s="22"/>
      <c r="EP10" s="22"/>
      <c r="EQ10" s="22"/>
      <c r="ER10" s="22"/>
      <c r="ES10" s="22"/>
      <c r="ET10" s="22"/>
      <c r="EU10" s="22"/>
      <c r="EV10" s="22"/>
      <c r="EW10" s="22"/>
      <c r="EX10" s="22"/>
      <c r="EY10" s="22"/>
      <c r="EZ10" s="22"/>
      <c r="FA10" s="22"/>
      <c r="FB10" s="22"/>
      <c r="FC10" s="22"/>
      <c r="FD10" s="22"/>
      <c r="FE10" s="22"/>
      <c r="FF10" s="22"/>
      <c r="FG10" s="22"/>
      <c r="FH10" s="22"/>
      <c r="FI10" s="22"/>
      <c r="FJ10" s="22"/>
      <c r="FK10" s="22"/>
      <c r="FL10" s="22"/>
      <c r="FM10" s="22"/>
      <c r="FN10" s="22"/>
      <c r="FO10" s="22"/>
      <c r="FP10" s="22"/>
      <c r="FQ10" s="22"/>
      <c r="FR10" s="22"/>
      <c r="FS10" s="22"/>
      <c r="FT10" s="22"/>
      <c r="FU10" s="22"/>
      <c r="FV10" s="22"/>
      <c r="FW10" s="22"/>
      <c r="FX10" s="22"/>
      <c r="FY10" s="22"/>
      <c r="FZ10" s="22"/>
      <c r="GA10" s="22"/>
      <c r="GB10" s="22"/>
      <c r="GC10" s="22"/>
      <c r="GD10" s="22"/>
      <c r="GE10" s="22"/>
      <c r="GF10" s="22"/>
      <c r="GG10" s="22"/>
      <c r="GH10" s="22"/>
      <c r="GI10" s="22"/>
      <c r="GJ10" s="22"/>
      <c r="GK10" s="22"/>
      <c r="GL10" s="22"/>
      <c r="GM10" s="22"/>
      <c r="GN10" s="22"/>
      <c r="GO10" s="22"/>
      <c r="GP10" s="22"/>
      <c r="GQ10" s="22"/>
      <c r="GR10" s="22"/>
      <c r="GS10" s="22"/>
      <c r="GT10" s="22"/>
      <c r="GU10" s="22"/>
      <c r="GV10" s="22"/>
      <c r="GW10" s="22"/>
      <c r="GX10" s="22"/>
      <c r="GY10" s="22"/>
      <c r="GZ10" s="22"/>
      <c r="HA10" s="22"/>
      <c r="HB10" s="22"/>
      <c r="HC10" s="22"/>
      <c r="HD10" s="22"/>
      <c r="HE10" s="22"/>
      <c r="HF10" s="22"/>
      <c r="HG10" s="22"/>
      <c r="HH10" s="22"/>
      <c r="HI10" s="22"/>
      <c r="HJ10" s="22"/>
      <c r="HK10" s="22"/>
      <c r="HL10" s="22"/>
      <c r="HM10" s="22"/>
      <c r="HN10" s="22"/>
      <c r="HO10" s="22"/>
      <c r="HP10" s="22"/>
      <c r="HQ10" s="22"/>
      <c r="HR10" s="22"/>
      <c r="HS10" s="22"/>
      <c r="HT10" s="22"/>
      <c r="HU10" s="22"/>
      <c r="HV10" s="22"/>
      <c r="HW10" s="22"/>
      <c r="HX10" s="22"/>
      <c r="HY10" s="22"/>
      <c r="HZ10" s="22"/>
      <c r="IA10" s="22"/>
      <c r="IB10" s="22"/>
      <c r="IC10" s="22"/>
      <c r="ID10" s="22"/>
      <c r="IE10" s="22"/>
      <c r="IF10" s="22"/>
      <c r="IG10" s="22"/>
      <c r="IH10" s="22"/>
      <c r="II10" s="22"/>
    </row>
    <row r="11" spans="1:244" x14ac:dyDescent="0.2">
      <c r="A11" s="82" t="s">
        <v>450</v>
      </c>
      <c r="B11" s="84" t="s">
        <v>451</v>
      </c>
      <c r="C11" s="85"/>
      <c r="D11" s="83" t="s">
        <v>73</v>
      </c>
      <c r="E11" s="89">
        <v>286</v>
      </c>
      <c r="F11" s="25">
        <f t="shared" si="0"/>
        <v>0</v>
      </c>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2"/>
      <c r="DY11" s="22"/>
      <c r="DZ11" s="22"/>
      <c r="EA11" s="22"/>
      <c r="EB11" s="22"/>
      <c r="EC11" s="22"/>
      <c r="ED11" s="22"/>
      <c r="EE11" s="22"/>
      <c r="EF11" s="22"/>
      <c r="EG11" s="22"/>
      <c r="EH11" s="22"/>
      <c r="EI11" s="22"/>
      <c r="EJ11" s="22"/>
      <c r="EK11" s="22"/>
      <c r="EL11" s="22"/>
      <c r="EM11" s="22"/>
      <c r="EN11" s="22"/>
      <c r="EO11" s="22"/>
      <c r="EP11" s="22"/>
      <c r="EQ11" s="22"/>
      <c r="ER11" s="22"/>
      <c r="ES11" s="22"/>
      <c r="ET11" s="22"/>
      <c r="EU11" s="22"/>
      <c r="EV11" s="22"/>
      <c r="EW11" s="22"/>
      <c r="EX11" s="22"/>
      <c r="EY11" s="22"/>
      <c r="EZ11" s="22"/>
      <c r="FA11" s="22"/>
      <c r="FB11" s="22"/>
      <c r="FC11" s="22"/>
      <c r="FD11" s="22"/>
      <c r="FE11" s="22"/>
      <c r="FF11" s="22"/>
      <c r="FG11" s="22"/>
      <c r="FH11" s="22"/>
      <c r="FI11" s="22"/>
      <c r="FJ11" s="22"/>
      <c r="FK11" s="22"/>
      <c r="FL11" s="22"/>
      <c r="FM11" s="22"/>
      <c r="FN11" s="22"/>
      <c r="FO11" s="22"/>
      <c r="FP11" s="22"/>
      <c r="FQ11" s="22"/>
      <c r="FR11" s="22"/>
      <c r="FS11" s="22"/>
      <c r="FT11" s="22"/>
      <c r="FU11" s="22"/>
      <c r="FV11" s="22"/>
      <c r="FW11" s="22"/>
      <c r="FX11" s="22"/>
      <c r="FY11" s="22"/>
      <c r="FZ11" s="22"/>
      <c r="GA11" s="22"/>
      <c r="GB11" s="22"/>
      <c r="GC11" s="22"/>
      <c r="GD11" s="22"/>
      <c r="GE11" s="22"/>
      <c r="GF11" s="22"/>
      <c r="GG11" s="22"/>
      <c r="GH11" s="22"/>
      <c r="GI11" s="22"/>
      <c r="GJ11" s="22"/>
      <c r="GK11" s="22"/>
      <c r="GL11" s="22"/>
      <c r="GM11" s="22"/>
      <c r="GN11" s="22"/>
      <c r="GO11" s="22"/>
      <c r="GP11" s="22"/>
      <c r="GQ11" s="22"/>
      <c r="GR11" s="22"/>
      <c r="GS11" s="22"/>
      <c r="GT11" s="22"/>
      <c r="GU11" s="22"/>
      <c r="GV11" s="22"/>
      <c r="GW11" s="22"/>
      <c r="GX11" s="22"/>
      <c r="GY11" s="22"/>
      <c r="GZ11" s="22"/>
      <c r="HA11" s="22"/>
      <c r="HB11" s="22"/>
      <c r="HC11" s="22"/>
      <c r="HD11" s="22"/>
      <c r="HE11" s="22"/>
      <c r="HF11" s="22"/>
      <c r="HG11" s="22"/>
      <c r="HH11" s="22"/>
      <c r="HI11" s="22"/>
      <c r="HJ11" s="22"/>
      <c r="HK11" s="22"/>
      <c r="HL11" s="22"/>
      <c r="HM11" s="22"/>
      <c r="HN11" s="22"/>
      <c r="HO11" s="22"/>
      <c r="HP11" s="22"/>
      <c r="HQ11" s="22"/>
      <c r="HR11" s="22"/>
      <c r="HS11" s="22"/>
      <c r="HT11" s="22"/>
      <c r="HU11" s="22"/>
      <c r="HV11" s="22"/>
      <c r="HW11" s="22"/>
      <c r="HX11" s="22"/>
      <c r="HY11" s="22"/>
      <c r="HZ11" s="22"/>
      <c r="IA11" s="22"/>
      <c r="IB11" s="22"/>
      <c r="IC11" s="22"/>
      <c r="ID11" s="22"/>
      <c r="IE11" s="22"/>
      <c r="IF11" s="22"/>
      <c r="IG11" s="22"/>
      <c r="IH11" s="22"/>
      <c r="II11" s="22"/>
    </row>
    <row r="12" spans="1:244" s="34" customFormat="1" ht="20.100000000000001" customHeight="1" thickBot="1" x14ac:dyDescent="0.25">
      <c r="A12" s="29" t="s">
        <v>71</v>
      </c>
      <c r="B12" s="30" t="s">
        <v>2</v>
      </c>
      <c r="C12" s="31"/>
      <c r="D12" s="31"/>
      <c r="E12" s="90"/>
      <c r="F12" s="35"/>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c r="CL12" s="21"/>
      <c r="CM12" s="21"/>
      <c r="CN12" s="21"/>
      <c r="CO12" s="21"/>
      <c r="CP12" s="21"/>
      <c r="CQ12" s="21"/>
      <c r="CR12" s="21"/>
      <c r="CS12" s="21"/>
      <c r="CT12" s="21"/>
      <c r="CU12" s="21"/>
      <c r="CV12" s="21"/>
      <c r="CW12" s="21"/>
      <c r="CX12" s="21"/>
      <c r="CY12" s="21"/>
      <c r="CZ12" s="21"/>
      <c r="DA12" s="21"/>
      <c r="DB12" s="21"/>
      <c r="DC12" s="21"/>
      <c r="DD12" s="21"/>
      <c r="DE12" s="21"/>
      <c r="DF12" s="21"/>
      <c r="DG12" s="21"/>
      <c r="DH12" s="21"/>
      <c r="DI12" s="21"/>
      <c r="DJ12" s="21"/>
      <c r="DK12" s="21"/>
      <c r="DL12" s="21"/>
      <c r="DM12" s="21"/>
      <c r="DN12" s="21"/>
      <c r="DO12" s="21"/>
      <c r="DP12" s="21"/>
      <c r="DQ12" s="21"/>
      <c r="DR12" s="21"/>
      <c r="DS12" s="21"/>
      <c r="DT12" s="21"/>
      <c r="DU12" s="21"/>
      <c r="DV12" s="21"/>
      <c r="DW12" s="21"/>
      <c r="DX12" s="21"/>
      <c r="DY12" s="21"/>
      <c r="DZ12" s="21"/>
      <c r="EA12" s="21"/>
      <c r="EB12" s="21"/>
      <c r="EC12" s="21"/>
      <c r="ED12" s="21"/>
      <c r="EE12" s="21"/>
      <c r="EF12" s="21"/>
      <c r="EG12" s="21"/>
      <c r="EH12" s="21"/>
      <c r="EI12" s="21"/>
      <c r="EJ12" s="21"/>
      <c r="EK12" s="21"/>
      <c r="EL12" s="21"/>
      <c r="EM12" s="21"/>
      <c r="EN12" s="21"/>
      <c r="EO12" s="21"/>
      <c r="EP12" s="21"/>
      <c r="EQ12" s="21"/>
      <c r="ER12" s="21"/>
      <c r="ES12" s="21"/>
      <c r="ET12" s="21"/>
      <c r="EU12" s="21"/>
      <c r="EV12" s="21"/>
      <c r="EW12" s="21"/>
      <c r="EX12" s="21"/>
      <c r="EY12" s="21"/>
      <c r="EZ12" s="21"/>
      <c r="FA12" s="21"/>
      <c r="FB12" s="21"/>
      <c r="FC12" s="21"/>
      <c r="FD12" s="21"/>
      <c r="FE12" s="21"/>
      <c r="FF12" s="21"/>
      <c r="FG12" s="21"/>
      <c r="FH12" s="21"/>
      <c r="FI12" s="21"/>
      <c r="FJ12" s="21"/>
      <c r="FK12" s="21"/>
      <c r="FL12" s="21"/>
      <c r="FM12" s="21"/>
      <c r="FN12" s="21"/>
      <c r="FO12" s="21"/>
      <c r="FP12" s="21"/>
      <c r="FQ12" s="21"/>
      <c r="FR12" s="21"/>
      <c r="FS12" s="21"/>
      <c r="FT12" s="21"/>
      <c r="FU12" s="21"/>
      <c r="FV12" s="21"/>
      <c r="FW12" s="21"/>
      <c r="FX12" s="21"/>
      <c r="FY12" s="21"/>
      <c r="FZ12" s="21"/>
      <c r="GA12" s="21"/>
      <c r="GB12" s="21"/>
      <c r="GC12" s="21"/>
      <c r="GD12" s="21"/>
      <c r="GE12" s="21"/>
      <c r="GF12" s="21"/>
      <c r="GG12" s="21"/>
      <c r="GH12" s="21"/>
      <c r="GI12" s="21"/>
      <c r="GJ12" s="21"/>
      <c r="GK12" s="21"/>
      <c r="GL12" s="21"/>
      <c r="GM12" s="21"/>
      <c r="GN12" s="21"/>
      <c r="GO12" s="21"/>
      <c r="GP12" s="21"/>
      <c r="GQ12" s="21"/>
      <c r="GR12" s="21"/>
      <c r="GS12" s="21"/>
      <c r="GT12" s="21"/>
      <c r="GU12" s="21"/>
      <c r="GV12" s="21"/>
      <c r="GW12" s="21"/>
      <c r="GX12" s="21"/>
      <c r="GY12" s="21"/>
      <c r="GZ12" s="21"/>
      <c r="HA12" s="21"/>
      <c r="HB12" s="21"/>
      <c r="HC12" s="21"/>
      <c r="HD12" s="21"/>
      <c r="HE12" s="21"/>
      <c r="HF12" s="21"/>
      <c r="HG12" s="21"/>
      <c r="HH12" s="21"/>
      <c r="HI12" s="21"/>
      <c r="HJ12" s="21"/>
      <c r="HK12" s="21"/>
      <c r="HL12" s="21"/>
      <c r="HM12" s="21"/>
      <c r="HN12" s="21"/>
      <c r="HO12" s="21"/>
      <c r="HP12" s="21"/>
      <c r="HQ12" s="21"/>
      <c r="HR12" s="21"/>
      <c r="HS12" s="21"/>
      <c r="HT12" s="21"/>
      <c r="HU12" s="21"/>
      <c r="HV12" s="21"/>
      <c r="HW12" s="21"/>
      <c r="HX12" s="21"/>
      <c r="HY12" s="21"/>
      <c r="HZ12" s="21"/>
      <c r="IA12" s="21"/>
      <c r="IB12" s="21"/>
      <c r="IC12" s="21"/>
      <c r="ID12" s="21"/>
      <c r="IE12" s="21"/>
      <c r="IF12" s="21"/>
      <c r="IG12" s="21"/>
      <c r="IH12" s="21"/>
      <c r="II12" s="21"/>
      <c r="IJ12" s="21"/>
    </row>
    <row r="13" spans="1:244" s="22" customFormat="1" ht="25.5" x14ac:dyDescent="0.2">
      <c r="A13" s="23" t="s">
        <v>374</v>
      </c>
      <c r="B13" s="26" t="s">
        <v>443</v>
      </c>
      <c r="C13" s="17"/>
      <c r="D13" s="24" t="s">
        <v>320</v>
      </c>
      <c r="E13" s="89">
        <v>1299</v>
      </c>
      <c r="F13" s="25">
        <f>C13*E13</f>
        <v>0</v>
      </c>
    </row>
    <row r="14" spans="1:244" ht="25.5" x14ac:dyDescent="0.2">
      <c r="A14" s="23" t="s">
        <v>375</v>
      </c>
      <c r="B14" s="26" t="s">
        <v>444</v>
      </c>
      <c r="C14" s="18"/>
      <c r="D14" s="24" t="s">
        <v>320</v>
      </c>
      <c r="E14" s="89">
        <v>2534</v>
      </c>
      <c r="F14" s="25">
        <f t="shared" ref="F14:F43" si="1">C14*E14</f>
        <v>0</v>
      </c>
    </row>
    <row r="15" spans="1:244" ht="25.5" x14ac:dyDescent="0.2">
      <c r="A15" s="23" t="s">
        <v>376</v>
      </c>
      <c r="B15" s="26" t="s">
        <v>445</v>
      </c>
      <c r="C15" s="18"/>
      <c r="D15" s="24" t="s">
        <v>320</v>
      </c>
      <c r="E15" s="89">
        <v>5694</v>
      </c>
      <c r="F15" s="25">
        <f t="shared" si="1"/>
        <v>0</v>
      </c>
    </row>
    <row r="16" spans="1:244" x14ac:dyDescent="0.2">
      <c r="A16" s="23" t="s">
        <v>377</v>
      </c>
      <c r="B16" s="26" t="s">
        <v>366</v>
      </c>
      <c r="C16" s="18"/>
      <c r="D16" s="24" t="s">
        <v>320</v>
      </c>
      <c r="E16" s="89">
        <v>47011</v>
      </c>
      <c r="F16" s="25">
        <f t="shared" si="1"/>
        <v>0</v>
      </c>
    </row>
    <row r="17" spans="1:6" x14ac:dyDescent="0.2">
      <c r="A17" s="23" t="s">
        <v>393</v>
      </c>
      <c r="B17" s="26" t="s">
        <v>367</v>
      </c>
      <c r="C17" s="18"/>
      <c r="D17" s="24" t="s">
        <v>73</v>
      </c>
      <c r="E17" s="89">
        <v>100</v>
      </c>
      <c r="F17" s="25">
        <f t="shared" si="1"/>
        <v>0</v>
      </c>
    </row>
    <row r="18" spans="1:6" x14ac:dyDescent="0.2">
      <c r="A18" s="23" t="s">
        <v>394</v>
      </c>
      <c r="B18" s="26" t="s">
        <v>367</v>
      </c>
      <c r="C18" s="18"/>
      <c r="D18" s="24" t="s">
        <v>73</v>
      </c>
      <c r="E18" s="89">
        <v>500</v>
      </c>
      <c r="F18" s="25">
        <f t="shared" si="1"/>
        <v>0</v>
      </c>
    </row>
    <row r="19" spans="1:6" x14ac:dyDescent="0.2">
      <c r="A19" s="23" t="s">
        <v>395</v>
      </c>
      <c r="B19" s="26" t="s">
        <v>367</v>
      </c>
      <c r="C19" s="18"/>
      <c r="D19" s="24" t="s">
        <v>73</v>
      </c>
      <c r="E19" s="89">
        <v>1000</v>
      </c>
      <c r="F19" s="25">
        <f t="shared" si="1"/>
        <v>0</v>
      </c>
    </row>
    <row r="20" spans="1:6" x14ac:dyDescent="0.2">
      <c r="A20" s="23" t="s">
        <v>396</v>
      </c>
      <c r="B20" s="26" t="s">
        <v>367</v>
      </c>
      <c r="C20" s="18"/>
      <c r="D20" s="24" t="s">
        <v>73</v>
      </c>
      <c r="E20" s="89">
        <v>10000</v>
      </c>
      <c r="F20" s="25">
        <f t="shared" si="1"/>
        <v>0</v>
      </c>
    </row>
    <row r="21" spans="1:6" s="22" customFormat="1" ht="25.5" x14ac:dyDescent="0.2">
      <c r="A21" s="23" t="s">
        <v>420</v>
      </c>
      <c r="B21" s="26" t="s">
        <v>421</v>
      </c>
      <c r="C21" s="17"/>
      <c r="D21" s="24" t="s">
        <v>320</v>
      </c>
      <c r="E21" s="89">
        <v>14108</v>
      </c>
      <c r="F21" s="25">
        <f>C21*E21</f>
        <v>0</v>
      </c>
    </row>
    <row r="22" spans="1:6" ht="25.5" x14ac:dyDescent="0.2">
      <c r="A22" s="23" t="s">
        <v>378</v>
      </c>
      <c r="B22" s="26" t="s">
        <v>368</v>
      </c>
      <c r="C22" s="18"/>
      <c r="D22" s="24" t="s">
        <v>320</v>
      </c>
      <c r="E22" s="89">
        <v>10437</v>
      </c>
      <c r="F22" s="25"/>
    </row>
    <row r="23" spans="1:6" ht="25.5" x14ac:dyDescent="0.2">
      <c r="A23" s="23" t="s">
        <v>379</v>
      </c>
      <c r="B23" s="1" t="s">
        <v>401</v>
      </c>
      <c r="C23" s="18"/>
      <c r="D23" s="24" t="s">
        <v>320</v>
      </c>
      <c r="E23" s="89">
        <v>10752</v>
      </c>
      <c r="F23" s="25">
        <f t="shared" si="1"/>
        <v>0</v>
      </c>
    </row>
    <row r="24" spans="1:6" ht="25.5" x14ac:dyDescent="0.2">
      <c r="A24" s="23" t="s">
        <v>403</v>
      </c>
      <c r="B24" s="1" t="s">
        <v>404</v>
      </c>
      <c r="C24" s="18"/>
      <c r="D24" s="24" t="s">
        <v>320</v>
      </c>
      <c r="E24" s="89">
        <v>9757</v>
      </c>
      <c r="F24" s="25">
        <f t="shared" si="1"/>
        <v>0</v>
      </c>
    </row>
    <row r="25" spans="1:6" x14ac:dyDescent="0.2">
      <c r="A25" s="23" t="s">
        <v>81</v>
      </c>
      <c r="B25" s="1" t="s">
        <v>294</v>
      </c>
      <c r="C25" s="18"/>
      <c r="D25" s="24" t="s">
        <v>320</v>
      </c>
      <c r="E25" s="89">
        <v>2230</v>
      </c>
      <c r="F25" s="25">
        <f t="shared" si="1"/>
        <v>0</v>
      </c>
    </row>
    <row r="26" spans="1:6" ht="25.5" x14ac:dyDescent="0.2">
      <c r="A26" s="23" t="s">
        <v>380</v>
      </c>
      <c r="B26" s="1" t="s">
        <v>447</v>
      </c>
      <c r="C26" s="18"/>
      <c r="D26" s="24" t="s">
        <v>320</v>
      </c>
      <c r="E26" s="89">
        <v>38023</v>
      </c>
      <c r="F26" s="25">
        <f t="shared" si="1"/>
        <v>0</v>
      </c>
    </row>
    <row r="27" spans="1:6" ht="25.5" x14ac:dyDescent="0.2">
      <c r="A27" s="23" t="s">
        <v>448</v>
      </c>
      <c r="B27" s="1" t="s">
        <v>449</v>
      </c>
      <c r="C27" s="18"/>
      <c r="D27" s="81" t="s">
        <v>320</v>
      </c>
      <c r="E27" s="89">
        <v>19170</v>
      </c>
      <c r="F27" s="25">
        <f t="shared" si="1"/>
        <v>0</v>
      </c>
    </row>
    <row r="28" spans="1:6" x14ac:dyDescent="0.2">
      <c r="A28" s="23" t="s">
        <v>381</v>
      </c>
      <c r="B28" s="1" t="s">
        <v>82</v>
      </c>
      <c r="C28" s="18"/>
      <c r="D28" s="24" t="s">
        <v>320</v>
      </c>
      <c r="E28" s="89">
        <v>3544</v>
      </c>
      <c r="F28" s="25">
        <f t="shared" si="1"/>
        <v>0</v>
      </c>
    </row>
    <row r="29" spans="1:6" ht="25.5" x14ac:dyDescent="0.2">
      <c r="A29" s="23" t="s">
        <v>84</v>
      </c>
      <c r="B29" s="26" t="s">
        <v>83</v>
      </c>
      <c r="C29" s="18"/>
      <c r="D29" s="24" t="s">
        <v>73</v>
      </c>
      <c r="E29" s="89">
        <v>647</v>
      </c>
      <c r="F29" s="25">
        <f t="shared" si="1"/>
        <v>0</v>
      </c>
    </row>
    <row r="30" spans="1:6" s="22" customFormat="1" ht="25.5" x14ac:dyDescent="0.2">
      <c r="A30" s="23" t="s">
        <v>85</v>
      </c>
      <c r="B30" s="36" t="s">
        <v>409</v>
      </c>
      <c r="C30" s="18"/>
      <c r="D30" s="24" t="s">
        <v>73</v>
      </c>
      <c r="E30" s="89">
        <v>756</v>
      </c>
      <c r="F30" s="25">
        <f t="shared" si="1"/>
        <v>0</v>
      </c>
    </row>
    <row r="31" spans="1:6" ht="12.75" customHeight="1" x14ac:dyDescent="0.2">
      <c r="A31" s="23" t="s">
        <v>356</v>
      </c>
      <c r="B31" s="1" t="s">
        <v>321</v>
      </c>
      <c r="C31" s="18"/>
      <c r="D31" s="24" t="s">
        <v>73</v>
      </c>
      <c r="E31" s="89">
        <v>240</v>
      </c>
      <c r="F31" s="25">
        <f t="shared" si="1"/>
        <v>0</v>
      </c>
    </row>
    <row r="32" spans="1:6" ht="25.5" x14ac:dyDescent="0.2">
      <c r="A32" s="23" t="s">
        <v>87</v>
      </c>
      <c r="B32" s="1" t="s">
        <v>86</v>
      </c>
      <c r="C32" s="18"/>
      <c r="D32" s="24" t="s">
        <v>73</v>
      </c>
      <c r="E32" s="89">
        <v>541</v>
      </c>
      <c r="F32" s="25">
        <f t="shared" si="1"/>
        <v>0</v>
      </c>
    </row>
    <row r="33" spans="1:6" ht="25.5" customHeight="1" x14ac:dyDescent="0.2">
      <c r="A33" s="23" t="s">
        <v>88</v>
      </c>
      <c r="B33" s="1" t="s">
        <v>205</v>
      </c>
      <c r="C33" s="18"/>
      <c r="D33" s="24" t="s">
        <v>73</v>
      </c>
      <c r="E33" s="89">
        <v>903</v>
      </c>
      <c r="F33" s="25">
        <f t="shared" si="1"/>
        <v>0</v>
      </c>
    </row>
    <row r="34" spans="1:6" x14ac:dyDescent="0.2">
      <c r="A34" s="23" t="s">
        <v>89</v>
      </c>
      <c r="B34" s="1" t="s">
        <v>90</v>
      </c>
      <c r="C34" s="18"/>
      <c r="D34" s="24" t="s">
        <v>320</v>
      </c>
      <c r="E34" s="89">
        <v>6928</v>
      </c>
      <c r="F34" s="25">
        <f t="shared" si="1"/>
        <v>0</v>
      </c>
    </row>
    <row r="35" spans="1:6" ht="25.5" x14ac:dyDescent="0.2">
      <c r="A35" s="23" t="s">
        <v>382</v>
      </c>
      <c r="B35" s="1" t="s">
        <v>91</v>
      </c>
      <c r="C35" s="18"/>
      <c r="D35" s="24" t="s">
        <v>320</v>
      </c>
      <c r="E35" s="89">
        <v>6685</v>
      </c>
      <c r="F35" s="25">
        <f t="shared" si="1"/>
        <v>0</v>
      </c>
    </row>
    <row r="36" spans="1:6" x14ac:dyDescent="0.2">
      <c r="A36" s="23" t="s">
        <v>383</v>
      </c>
      <c r="B36" s="1" t="s">
        <v>94</v>
      </c>
      <c r="C36" s="18"/>
      <c r="D36" s="24" t="s">
        <v>73</v>
      </c>
      <c r="E36" s="89">
        <v>2109</v>
      </c>
      <c r="F36" s="25">
        <f t="shared" si="1"/>
        <v>0</v>
      </c>
    </row>
    <row r="37" spans="1:6" s="22" customFormat="1" ht="25.5" x14ac:dyDescent="0.2">
      <c r="A37" s="23"/>
      <c r="B37" s="1" t="s">
        <v>413</v>
      </c>
      <c r="C37" s="18"/>
      <c r="D37" s="24" t="s">
        <v>73</v>
      </c>
      <c r="E37" s="89">
        <v>4237</v>
      </c>
      <c r="F37" s="25">
        <f t="shared" si="1"/>
        <v>0</v>
      </c>
    </row>
    <row r="38" spans="1:6" ht="25.5" x14ac:dyDescent="0.2">
      <c r="A38" s="23" t="s">
        <v>92</v>
      </c>
      <c r="B38" s="1" t="s">
        <v>438</v>
      </c>
      <c r="C38" s="18"/>
      <c r="D38" s="24" t="s">
        <v>73</v>
      </c>
      <c r="E38" s="89">
        <v>341</v>
      </c>
      <c r="F38" s="25">
        <f t="shared" si="1"/>
        <v>0</v>
      </c>
    </row>
    <row r="39" spans="1:6" x14ac:dyDescent="0.2">
      <c r="A39" s="23" t="s">
        <v>93</v>
      </c>
      <c r="B39" s="1" t="s">
        <v>95</v>
      </c>
      <c r="C39" s="18"/>
      <c r="D39" s="24" t="s">
        <v>73</v>
      </c>
      <c r="E39" s="89">
        <v>1281</v>
      </c>
      <c r="F39" s="25">
        <f t="shared" si="1"/>
        <v>0</v>
      </c>
    </row>
    <row r="40" spans="1:6" x14ac:dyDescent="0.2">
      <c r="A40" s="23" t="s">
        <v>96</v>
      </c>
      <c r="B40" s="1" t="s">
        <v>97</v>
      </c>
      <c r="C40" s="18"/>
      <c r="D40" s="24" t="s">
        <v>73</v>
      </c>
      <c r="E40" s="89">
        <v>25</v>
      </c>
      <c r="F40" s="25">
        <f t="shared" si="1"/>
        <v>0</v>
      </c>
    </row>
    <row r="41" spans="1:6" x14ac:dyDescent="0.2">
      <c r="A41" s="23" t="s">
        <v>98</v>
      </c>
      <c r="B41" s="1" t="s">
        <v>97</v>
      </c>
      <c r="C41" s="18"/>
      <c r="D41" s="24" t="s">
        <v>73</v>
      </c>
      <c r="E41" s="89">
        <v>100</v>
      </c>
      <c r="F41" s="25">
        <f t="shared" si="1"/>
        <v>0</v>
      </c>
    </row>
    <row r="42" spans="1:6" x14ac:dyDescent="0.2">
      <c r="A42" s="23" t="s">
        <v>99</v>
      </c>
      <c r="B42" s="1" t="s">
        <v>97</v>
      </c>
      <c r="C42" s="18"/>
      <c r="D42" s="24" t="s">
        <v>73</v>
      </c>
      <c r="E42" s="89">
        <v>500</v>
      </c>
      <c r="F42" s="25">
        <f t="shared" si="1"/>
        <v>0</v>
      </c>
    </row>
    <row r="43" spans="1:6" x14ac:dyDescent="0.2">
      <c r="A43" s="23" t="s">
        <v>100</v>
      </c>
      <c r="B43" s="1" t="s">
        <v>97</v>
      </c>
      <c r="C43" s="18"/>
      <c r="D43" s="24" t="s">
        <v>73</v>
      </c>
      <c r="E43" s="89">
        <v>1000</v>
      </c>
      <c r="F43" s="25">
        <f t="shared" si="1"/>
        <v>0</v>
      </c>
    </row>
    <row r="44" spans="1:6" ht="20.100000000000001" customHeight="1" thickBot="1" x14ac:dyDescent="0.25">
      <c r="A44" s="29" t="s">
        <v>72</v>
      </c>
      <c r="B44" s="30" t="s">
        <v>3</v>
      </c>
      <c r="C44" s="31"/>
      <c r="D44" s="31"/>
      <c r="E44" s="90"/>
      <c r="F44" s="35"/>
    </row>
    <row r="45" spans="1:6" x14ac:dyDescent="0.2">
      <c r="A45" s="23" t="s">
        <v>101</v>
      </c>
      <c r="B45" s="26" t="s">
        <v>102</v>
      </c>
      <c r="C45" s="17"/>
      <c r="D45" s="24" t="s">
        <v>320</v>
      </c>
      <c r="E45" s="89">
        <v>76</v>
      </c>
      <c r="F45" s="25">
        <f>C45*E45</f>
        <v>0</v>
      </c>
    </row>
    <row r="46" spans="1:6" x14ac:dyDescent="0.2">
      <c r="A46" s="23" t="s">
        <v>384</v>
      </c>
      <c r="B46" s="1" t="s">
        <v>207</v>
      </c>
      <c r="C46" s="18"/>
      <c r="D46" s="33" t="s">
        <v>320</v>
      </c>
      <c r="E46" s="89">
        <v>1245</v>
      </c>
      <c r="F46" s="25">
        <f t="shared" ref="F46:F54" si="2">C46*E46</f>
        <v>0</v>
      </c>
    </row>
    <row r="47" spans="1:6" x14ac:dyDescent="0.2">
      <c r="A47" s="23" t="s">
        <v>385</v>
      </c>
      <c r="B47" s="1" t="s">
        <v>103</v>
      </c>
      <c r="C47" s="18"/>
      <c r="D47" s="33" t="s">
        <v>320</v>
      </c>
      <c r="E47" s="89">
        <v>3047</v>
      </c>
      <c r="F47" s="25">
        <f t="shared" si="2"/>
        <v>0</v>
      </c>
    </row>
    <row r="48" spans="1:6" s="34" customFormat="1" x14ac:dyDescent="0.2">
      <c r="A48" s="23" t="s">
        <v>386</v>
      </c>
      <c r="B48" s="1" t="s">
        <v>369</v>
      </c>
      <c r="C48" s="18"/>
      <c r="D48" s="33" t="s">
        <v>320</v>
      </c>
      <c r="E48" s="89">
        <v>4253</v>
      </c>
      <c r="F48" s="25">
        <f t="shared" si="2"/>
        <v>0</v>
      </c>
    </row>
    <row r="49" spans="1:6" s="22" customFormat="1" x14ac:dyDescent="0.2">
      <c r="A49" s="23" t="s">
        <v>387</v>
      </c>
      <c r="B49" s="1" t="s">
        <v>104</v>
      </c>
      <c r="C49" s="18"/>
      <c r="D49" s="33" t="s">
        <v>73</v>
      </c>
      <c r="E49" s="89">
        <v>641</v>
      </c>
      <c r="F49" s="25">
        <f t="shared" si="2"/>
        <v>0</v>
      </c>
    </row>
    <row r="50" spans="1:6" s="22" customFormat="1" x14ac:dyDescent="0.2">
      <c r="A50" s="23" t="s">
        <v>388</v>
      </c>
      <c r="B50" s="1" t="s">
        <v>106</v>
      </c>
      <c r="C50" s="18"/>
      <c r="D50" s="33" t="s">
        <v>73</v>
      </c>
      <c r="E50" s="89">
        <v>578</v>
      </c>
      <c r="F50" s="25">
        <f t="shared" si="2"/>
        <v>0</v>
      </c>
    </row>
    <row r="51" spans="1:6" x14ac:dyDescent="0.2">
      <c r="A51" s="23" t="s">
        <v>38</v>
      </c>
      <c r="B51" s="1" t="s">
        <v>4</v>
      </c>
      <c r="C51" s="18"/>
      <c r="D51" s="33" t="s">
        <v>73</v>
      </c>
      <c r="E51" s="89">
        <v>25</v>
      </c>
      <c r="F51" s="25">
        <f t="shared" si="2"/>
        <v>0</v>
      </c>
    </row>
    <row r="52" spans="1:6" x14ac:dyDescent="0.2">
      <c r="A52" s="23" t="s">
        <v>39</v>
      </c>
      <c r="B52" s="1" t="s">
        <v>4</v>
      </c>
      <c r="C52" s="18"/>
      <c r="D52" s="33" t="s">
        <v>73</v>
      </c>
      <c r="E52" s="89">
        <v>100</v>
      </c>
      <c r="F52" s="25">
        <f t="shared" si="2"/>
        <v>0</v>
      </c>
    </row>
    <row r="53" spans="1:6" x14ac:dyDescent="0.2">
      <c r="A53" s="23" t="s">
        <v>40</v>
      </c>
      <c r="B53" s="1" t="s">
        <v>4</v>
      </c>
      <c r="C53" s="18"/>
      <c r="D53" s="33" t="s">
        <v>73</v>
      </c>
      <c r="E53" s="89">
        <v>500</v>
      </c>
      <c r="F53" s="25">
        <f t="shared" si="2"/>
        <v>0</v>
      </c>
    </row>
    <row r="54" spans="1:6" x14ac:dyDescent="0.2">
      <c r="A54" s="23" t="s">
        <v>41</v>
      </c>
      <c r="B54" s="1" t="s">
        <v>4</v>
      </c>
      <c r="C54" s="18"/>
      <c r="D54" s="33" t="s">
        <v>73</v>
      </c>
      <c r="E54" s="89">
        <v>1000</v>
      </c>
      <c r="F54" s="25">
        <f t="shared" si="2"/>
        <v>0</v>
      </c>
    </row>
    <row r="55" spans="1:6" ht="20.100000000000001" customHeight="1" thickBot="1" x14ac:dyDescent="0.25">
      <c r="A55" s="29" t="s">
        <v>161</v>
      </c>
      <c r="B55" s="30" t="s">
        <v>5</v>
      </c>
      <c r="C55" s="31"/>
      <c r="D55" s="31"/>
      <c r="E55" s="90"/>
      <c r="F55" s="35"/>
    </row>
    <row r="56" spans="1:6" x14ac:dyDescent="0.2">
      <c r="A56" s="23" t="s">
        <v>397</v>
      </c>
      <c r="B56" s="26" t="s">
        <v>370</v>
      </c>
      <c r="C56" s="18"/>
      <c r="D56" s="24" t="s">
        <v>320</v>
      </c>
      <c r="E56" s="89">
        <v>4604</v>
      </c>
      <c r="F56" s="25">
        <f>C56*E56</f>
        <v>0</v>
      </c>
    </row>
    <row r="57" spans="1:6" x14ac:dyDescent="0.2">
      <c r="A57" s="23" t="s">
        <v>398</v>
      </c>
      <c r="B57" s="26" t="s">
        <v>371</v>
      </c>
      <c r="C57" s="18"/>
      <c r="D57" s="24" t="s">
        <v>320</v>
      </c>
      <c r="E57" s="89">
        <v>5056</v>
      </c>
      <c r="F57" s="25">
        <f t="shared" ref="F57:F58" si="3">C57*E57</f>
        <v>0</v>
      </c>
    </row>
    <row r="58" spans="1:6" x14ac:dyDescent="0.2">
      <c r="A58" s="23" t="s">
        <v>107</v>
      </c>
      <c r="B58" s="26" t="s">
        <v>453</v>
      </c>
      <c r="C58" s="18"/>
      <c r="D58" s="24" t="s">
        <v>320</v>
      </c>
      <c r="E58" s="89">
        <v>1435</v>
      </c>
      <c r="F58" s="25">
        <f t="shared" si="3"/>
        <v>0</v>
      </c>
    </row>
    <row r="59" spans="1:6" ht="25.5" x14ac:dyDescent="0.2">
      <c r="A59" s="23" t="s">
        <v>108</v>
      </c>
      <c r="B59" s="26" t="s">
        <v>454</v>
      </c>
      <c r="C59" s="18"/>
      <c r="D59" s="24" t="s">
        <v>320</v>
      </c>
      <c r="E59" s="89">
        <v>2437</v>
      </c>
      <c r="F59" s="25">
        <f t="shared" ref="F59:F65" si="4">C59*E59</f>
        <v>0</v>
      </c>
    </row>
    <row r="60" spans="1:6" ht="25.5" x14ac:dyDescent="0.2">
      <c r="A60" s="23" t="s">
        <v>114</v>
      </c>
      <c r="B60" s="26" t="s">
        <v>455</v>
      </c>
      <c r="C60" s="18"/>
      <c r="D60" s="24" t="s">
        <v>320</v>
      </c>
      <c r="E60" s="89">
        <v>3261</v>
      </c>
      <c r="F60" s="25">
        <f t="shared" si="4"/>
        <v>0</v>
      </c>
    </row>
    <row r="61" spans="1:6" ht="25.5" x14ac:dyDescent="0.2">
      <c r="A61" s="23" t="s">
        <v>109</v>
      </c>
      <c r="B61" s="1" t="s">
        <v>419</v>
      </c>
      <c r="C61" s="18"/>
      <c r="D61" s="33" t="s">
        <v>320</v>
      </c>
      <c r="E61" s="89">
        <v>11819</v>
      </c>
      <c r="F61" s="25">
        <f t="shared" si="4"/>
        <v>0</v>
      </c>
    </row>
    <row r="62" spans="1:6" x14ac:dyDescent="0.2">
      <c r="A62" s="23" t="s">
        <v>111</v>
      </c>
      <c r="B62" s="1" t="s">
        <v>110</v>
      </c>
      <c r="C62" s="18"/>
      <c r="D62" s="33" t="s">
        <v>320</v>
      </c>
      <c r="E62" s="89">
        <v>2567</v>
      </c>
      <c r="F62" s="25">
        <f t="shared" si="4"/>
        <v>0</v>
      </c>
    </row>
    <row r="63" spans="1:6" ht="25.5" x14ac:dyDescent="0.2">
      <c r="A63" s="23" t="s">
        <v>112</v>
      </c>
      <c r="B63" s="1" t="s">
        <v>113</v>
      </c>
      <c r="C63" s="18"/>
      <c r="D63" s="33" t="s">
        <v>320</v>
      </c>
      <c r="E63" s="89">
        <v>3540</v>
      </c>
      <c r="F63" s="25">
        <f t="shared" si="4"/>
        <v>0</v>
      </c>
    </row>
    <row r="64" spans="1:6" ht="25.5" x14ac:dyDescent="0.2">
      <c r="A64" s="23" t="s">
        <v>312</v>
      </c>
      <c r="B64" s="1" t="s">
        <v>357</v>
      </c>
      <c r="C64" s="18"/>
      <c r="D64" s="33" t="s">
        <v>319</v>
      </c>
      <c r="E64" s="89">
        <v>3123</v>
      </c>
      <c r="F64" s="25">
        <f t="shared" si="4"/>
        <v>0</v>
      </c>
    </row>
    <row r="65" spans="1:6" x14ac:dyDescent="0.2">
      <c r="A65" s="23" t="s">
        <v>389</v>
      </c>
      <c r="B65" s="1" t="s">
        <v>358</v>
      </c>
      <c r="C65" s="18"/>
      <c r="D65" s="33" t="s">
        <v>320</v>
      </c>
      <c r="E65" s="89">
        <v>372</v>
      </c>
      <c r="F65" s="25">
        <f t="shared" si="4"/>
        <v>0</v>
      </c>
    </row>
    <row r="66" spans="1:6" ht="20.100000000000001" customHeight="1" thickBot="1" x14ac:dyDescent="0.25">
      <c r="A66" s="29" t="s">
        <v>162</v>
      </c>
      <c r="B66" s="30" t="s">
        <v>6</v>
      </c>
      <c r="C66" s="31"/>
      <c r="D66" s="31"/>
      <c r="E66" s="90"/>
      <c r="F66" s="35"/>
    </row>
    <row r="67" spans="1:6" s="22" customFormat="1" x14ac:dyDescent="0.2">
      <c r="A67" s="23" t="s">
        <v>115</v>
      </c>
      <c r="B67" s="26" t="s">
        <v>456</v>
      </c>
      <c r="C67" s="18"/>
      <c r="D67" s="24" t="s">
        <v>73</v>
      </c>
      <c r="E67" s="89">
        <v>68</v>
      </c>
      <c r="F67" s="25">
        <f>C67*E67</f>
        <v>0</v>
      </c>
    </row>
    <row r="68" spans="1:6" s="22" customFormat="1" x14ac:dyDescent="0.2">
      <c r="A68" s="23"/>
      <c r="B68" s="26" t="s">
        <v>407</v>
      </c>
      <c r="C68" s="18"/>
      <c r="D68" s="24" t="s">
        <v>73</v>
      </c>
      <c r="E68" s="89">
        <v>207</v>
      </c>
      <c r="F68" s="25">
        <f>C68*E68</f>
        <v>0</v>
      </c>
    </row>
    <row r="69" spans="1:6" s="22" customFormat="1" ht="25.5" x14ac:dyDescent="0.2">
      <c r="A69" s="23" t="s">
        <v>116</v>
      </c>
      <c r="B69" s="1" t="s">
        <v>410</v>
      </c>
      <c r="C69" s="18"/>
      <c r="D69" s="33" t="s">
        <v>73</v>
      </c>
      <c r="E69" s="89">
        <v>435</v>
      </c>
      <c r="F69" s="25">
        <f t="shared" ref="F69" si="5">C69*E69</f>
        <v>0</v>
      </c>
    </row>
    <row r="70" spans="1:6" ht="20.100000000000001" customHeight="1" thickBot="1" x14ac:dyDescent="0.25">
      <c r="A70" s="29" t="s">
        <v>163</v>
      </c>
      <c r="B70" s="30" t="s">
        <v>7</v>
      </c>
      <c r="C70" s="31"/>
      <c r="D70" s="31"/>
      <c r="E70" s="90"/>
      <c r="F70" s="35"/>
    </row>
    <row r="71" spans="1:6" ht="25.5" x14ac:dyDescent="0.2">
      <c r="A71" s="23" t="s">
        <v>119</v>
      </c>
      <c r="B71" s="26" t="s">
        <v>8</v>
      </c>
      <c r="C71" s="17"/>
      <c r="D71" s="24" t="s">
        <v>320</v>
      </c>
      <c r="E71" s="89">
        <v>796</v>
      </c>
      <c r="F71" s="25">
        <f>C71*E71</f>
        <v>0</v>
      </c>
    </row>
    <row r="72" spans="1:6" ht="25.5" x14ac:dyDescent="0.2">
      <c r="A72" s="23" t="s">
        <v>120</v>
      </c>
      <c r="B72" s="1" t="s">
        <v>122</v>
      </c>
      <c r="C72" s="17"/>
      <c r="D72" s="24" t="s">
        <v>73</v>
      </c>
      <c r="E72" s="89" t="s">
        <v>206</v>
      </c>
      <c r="F72" s="25">
        <f>IF(ISERROR(C72*E72),0,C72*E72)</f>
        <v>0</v>
      </c>
    </row>
    <row r="73" spans="1:6" x14ac:dyDescent="0.2">
      <c r="A73" s="23" t="s">
        <v>121</v>
      </c>
      <c r="B73" s="1" t="s">
        <v>9</v>
      </c>
      <c r="C73" s="17"/>
      <c r="D73" s="24" t="s">
        <v>73</v>
      </c>
      <c r="E73" s="89" t="s">
        <v>206</v>
      </c>
      <c r="F73" s="25">
        <f>IF(ISERROR(C73*E73),0,C73*E73)</f>
        <v>0</v>
      </c>
    </row>
    <row r="74" spans="1:6" s="22" customFormat="1" ht="25.5" x14ac:dyDescent="0.2">
      <c r="A74" s="23"/>
      <c r="B74" s="1" t="s">
        <v>414</v>
      </c>
      <c r="C74" s="17"/>
      <c r="D74" s="33" t="s">
        <v>73</v>
      </c>
      <c r="E74" s="89" t="s">
        <v>206</v>
      </c>
      <c r="F74" s="25">
        <f t="shared" ref="F74:F77" si="6">IF(ISERROR(C74*E74),0,C74*E74)</f>
        <v>0</v>
      </c>
    </row>
    <row r="75" spans="1:6" s="22" customFormat="1" x14ac:dyDescent="0.2">
      <c r="A75" s="23"/>
      <c r="B75" s="1" t="s">
        <v>415</v>
      </c>
      <c r="C75" s="17"/>
      <c r="D75" s="33" t="s">
        <v>73</v>
      </c>
      <c r="E75" s="89" t="s">
        <v>206</v>
      </c>
      <c r="F75" s="25">
        <f t="shared" si="6"/>
        <v>0</v>
      </c>
    </row>
    <row r="76" spans="1:6" s="22" customFormat="1" x14ac:dyDescent="0.2">
      <c r="A76" s="23"/>
      <c r="B76" s="1" t="s">
        <v>416</v>
      </c>
      <c r="C76" s="17"/>
      <c r="D76" s="33" t="s">
        <v>73</v>
      </c>
      <c r="E76" s="89" t="s">
        <v>206</v>
      </c>
      <c r="F76" s="25">
        <f t="shared" si="6"/>
        <v>0</v>
      </c>
    </row>
    <row r="77" spans="1:6" s="22" customFormat="1" ht="12.75" customHeight="1" x14ac:dyDescent="0.2">
      <c r="A77" s="23"/>
      <c r="B77" s="1" t="s">
        <v>417</v>
      </c>
      <c r="C77" s="17"/>
      <c r="D77" s="33" t="s">
        <v>73</v>
      </c>
      <c r="E77" s="89" t="s">
        <v>206</v>
      </c>
      <c r="F77" s="25">
        <f t="shared" si="6"/>
        <v>0</v>
      </c>
    </row>
    <row r="78" spans="1:6" x14ac:dyDescent="0.2">
      <c r="A78" s="23" t="s">
        <v>117</v>
      </c>
      <c r="B78" s="1" t="s">
        <v>123</v>
      </c>
      <c r="C78" s="18"/>
      <c r="D78" s="33" t="s">
        <v>320</v>
      </c>
      <c r="E78" s="89">
        <v>422</v>
      </c>
      <c r="F78" s="25">
        <f t="shared" ref="F78:F83" si="7">C78*E78</f>
        <v>0</v>
      </c>
    </row>
    <row r="79" spans="1:6" x14ac:dyDescent="0.2">
      <c r="A79" s="37" t="s">
        <v>118</v>
      </c>
      <c r="B79" s="1" t="s">
        <v>124</v>
      </c>
      <c r="C79" s="18"/>
      <c r="D79" s="33" t="s">
        <v>320</v>
      </c>
      <c r="E79" s="89">
        <v>844</v>
      </c>
      <c r="F79" s="3">
        <f t="shared" si="7"/>
        <v>0</v>
      </c>
    </row>
    <row r="80" spans="1:6" x14ac:dyDescent="0.2">
      <c r="A80" s="37" t="s">
        <v>313</v>
      </c>
      <c r="B80" s="1" t="s">
        <v>317</v>
      </c>
      <c r="C80" s="18"/>
      <c r="D80" s="33" t="s">
        <v>73</v>
      </c>
      <c r="E80" s="89">
        <v>25</v>
      </c>
      <c r="F80" s="3">
        <f t="shared" si="7"/>
        <v>0</v>
      </c>
    </row>
    <row r="81" spans="1:243" x14ac:dyDescent="0.2">
      <c r="A81" s="37" t="s">
        <v>314</v>
      </c>
      <c r="B81" s="1" t="s">
        <v>317</v>
      </c>
      <c r="C81" s="18"/>
      <c r="D81" s="33" t="s">
        <v>73</v>
      </c>
      <c r="E81" s="89">
        <v>100</v>
      </c>
      <c r="F81" s="3">
        <f t="shared" si="7"/>
        <v>0</v>
      </c>
    </row>
    <row r="82" spans="1:243" x14ac:dyDescent="0.2">
      <c r="A82" s="37" t="s">
        <v>315</v>
      </c>
      <c r="B82" s="1" t="s">
        <v>317</v>
      </c>
      <c r="C82" s="18"/>
      <c r="D82" s="33" t="s">
        <v>73</v>
      </c>
      <c r="E82" s="89">
        <v>500</v>
      </c>
      <c r="F82" s="3">
        <f t="shared" si="7"/>
        <v>0</v>
      </c>
    </row>
    <row r="83" spans="1:243" x14ac:dyDescent="0.2">
      <c r="A83" s="37" t="s">
        <v>316</v>
      </c>
      <c r="B83" s="1" t="s">
        <v>317</v>
      </c>
      <c r="C83" s="18"/>
      <c r="D83" s="33" t="s">
        <v>73</v>
      </c>
      <c r="E83" s="89">
        <v>1000</v>
      </c>
      <c r="F83" s="3">
        <f t="shared" si="7"/>
        <v>0</v>
      </c>
    </row>
    <row r="84" spans="1:243" ht="20.100000000000001" customHeight="1" thickBot="1" x14ac:dyDescent="0.25">
      <c r="A84" s="29" t="s">
        <v>164</v>
      </c>
      <c r="B84" s="30" t="s">
        <v>0</v>
      </c>
      <c r="C84" s="31"/>
      <c r="D84" s="31"/>
      <c r="E84" s="90"/>
      <c r="F84" s="35"/>
    </row>
    <row r="85" spans="1:243" s="22" customFormat="1" x14ac:dyDescent="0.2">
      <c r="A85" s="23" t="s">
        <v>390</v>
      </c>
      <c r="B85" s="1" t="s">
        <v>408</v>
      </c>
      <c r="C85" s="18"/>
      <c r="D85" s="24" t="s">
        <v>320</v>
      </c>
      <c r="E85" s="89" t="s">
        <v>206</v>
      </c>
      <c r="F85" s="25">
        <f>IF(ISERROR(C85*E85),0,C85*E85)</f>
        <v>0</v>
      </c>
    </row>
    <row r="86" spans="1:243" s="22" customFormat="1" x14ac:dyDescent="0.2">
      <c r="A86" s="23" t="s">
        <v>125</v>
      </c>
      <c r="B86" s="1" t="s">
        <v>126</v>
      </c>
      <c r="C86" s="18"/>
      <c r="D86" s="24" t="s">
        <v>320</v>
      </c>
      <c r="E86" s="89">
        <v>524</v>
      </c>
      <c r="F86" s="25">
        <f t="shared" ref="F86:F88" si="8">C86*E86</f>
        <v>0</v>
      </c>
    </row>
    <row r="87" spans="1:243" s="22" customFormat="1" ht="25.5" x14ac:dyDescent="0.2">
      <c r="A87" s="23" t="s">
        <v>127</v>
      </c>
      <c r="B87" s="1" t="s">
        <v>129</v>
      </c>
      <c r="C87" s="18"/>
      <c r="D87" s="24" t="s">
        <v>320</v>
      </c>
      <c r="E87" s="89">
        <v>819</v>
      </c>
      <c r="F87" s="25">
        <f t="shared" si="8"/>
        <v>0</v>
      </c>
    </row>
    <row r="88" spans="1:243" ht="25.5" x14ac:dyDescent="0.2">
      <c r="A88" s="23" t="s">
        <v>128</v>
      </c>
      <c r="B88" s="1" t="s">
        <v>130</v>
      </c>
      <c r="C88" s="18"/>
      <c r="D88" s="24" t="s">
        <v>320</v>
      </c>
      <c r="E88" s="89">
        <v>1014</v>
      </c>
      <c r="F88" s="25">
        <f t="shared" si="8"/>
        <v>0</v>
      </c>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2"/>
      <c r="AS88" s="22"/>
      <c r="AT88" s="22"/>
      <c r="AU88" s="22"/>
      <c r="AV88" s="22"/>
      <c r="AW88" s="22"/>
      <c r="AX88" s="22"/>
      <c r="AY88" s="22"/>
      <c r="AZ88" s="22"/>
      <c r="BA88" s="22"/>
      <c r="BB88" s="22"/>
      <c r="BC88" s="22"/>
      <c r="BD88" s="22"/>
      <c r="BE88" s="22"/>
      <c r="BF88" s="22"/>
      <c r="BG88" s="22"/>
      <c r="BH88" s="22"/>
      <c r="BI88" s="22"/>
      <c r="BJ88" s="22"/>
      <c r="BK88" s="22"/>
      <c r="BL88" s="22"/>
      <c r="BM88" s="22"/>
      <c r="BN88" s="22"/>
      <c r="BO88" s="22"/>
      <c r="BP88" s="22"/>
      <c r="BQ88" s="22"/>
      <c r="BR88" s="22"/>
      <c r="BS88" s="22"/>
      <c r="BT88" s="22"/>
      <c r="BU88" s="22"/>
      <c r="BV88" s="22"/>
      <c r="BW88" s="22"/>
      <c r="BX88" s="22"/>
      <c r="BY88" s="22"/>
      <c r="BZ88" s="22"/>
      <c r="CA88" s="22"/>
      <c r="CB88" s="22"/>
      <c r="CC88" s="22"/>
      <c r="CD88" s="22"/>
      <c r="CE88" s="22"/>
      <c r="CF88" s="22"/>
      <c r="CG88" s="22"/>
      <c r="CH88" s="22"/>
      <c r="CI88" s="22"/>
      <c r="CJ88" s="22"/>
      <c r="CK88" s="22"/>
      <c r="CL88" s="22"/>
      <c r="CM88" s="22"/>
      <c r="CN88" s="22"/>
      <c r="CO88" s="22"/>
      <c r="CP88" s="22"/>
      <c r="CQ88" s="22"/>
      <c r="CR88" s="22"/>
      <c r="CS88" s="22"/>
      <c r="CT88" s="22"/>
      <c r="CU88" s="22"/>
      <c r="CV88" s="22"/>
      <c r="CW88" s="22"/>
      <c r="CX88" s="22"/>
      <c r="CY88" s="22"/>
      <c r="CZ88" s="22"/>
      <c r="DA88" s="22"/>
      <c r="DB88" s="22"/>
      <c r="DC88" s="22"/>
      <c r="DD88" s="22"/>
      <c r="DE88" s="22"/>
      <c r="DF88" s="22"/>
      <c r="DG88" s="22"/>
      <c r="DH88" s="22"/>
      <c r="DI88" s="22"/>
      <c r="DJ88" s="22"/>
      <c r="DK88" s="22"/>
      <c r="DL88" s="22"/>
      <c r="DM88" s="22"/>
      <c r="DN88" s="22"/>
      <c r="DO88" s="22"/>
      <c r="DP88" s="22"/>
      <c r="DQ88" s="22"/>
      <c r="DR88" s="22"/>
      <c r="DS88" s="22"/>
      <c r="DT88" s="22"/>
      <c r="DU88" s="22"/>
      <c r="DV88" s="22"/>
      <c r="DW88" s="22"/>
      <c r="DX88" s="22"/>
      <c r="DY88" s="22"/>
      <c r="DZ88" s="22"/>
      <c r="EA88" s="22"/>
      <c r="EB88" s="22"/>
      <c r="EC88" s="22"/>
      <c r="ED88" s="22"/>
      <c r="EE88" s="22"/>
      <c r="EF88" s="22"/>
      <c r="EG88" s="22"/>
      <c r="EH88" s="22"/>
      <c r="EI88" s="22"/>
      <c r="EJ88" s="22"/>
      <c r="EK88" s="22"/>
      <c r="EL88" s="22"/>
      <c r="EM88" s="22"/>
      <c r="EN88" s="22"/>
      <c r="EO88" s="22"/>
      <c r="EP88" s="22"/>
      <c r="EQ88" s="22"/>
      <c r="ER88" s="22"/>
      <c r="ES88" s="22"/>
      <c r="ET88" s="22"/>
      <c r="EU88" s="22"/>
      <c r="EV88" s="22"/>
      <c r="EW88" s="22"/>
      <c r="EX88" s="22"/>
      <c r="EY88" s="22"/>
      <c r="EZ88" s="22"/>
      <c r="FA88" s="22"/>
      <c r="FB88" s="22"/>
      <c r="FC88" s="22"/>
      <c r="FD88" s="22"/>
      <c r="FE88" s="22"/>
      <c r="FF88" s="22"/>
      <c r="FG88" s="22"/>
      <c r="FH88" s="22"/>
      <c r="FI88" s="22"/>
      <c r="FJ88" s="22"/>
      <c r="FK88" s="22"/>
      <c r="FL88" s="22"/>
      <c r="FM88" s="22"/>
      <c r="FN88" s="22"/>
      <c r="FO88" s="22"/>
      <c r="FP88" s="22"/>
      <c r="FQ88" s="22"/>
      <c r="FR88" s="22"/>
      <c r="FS88" s="22"/>
      <c r="FT88" s="22"/>
      <c r="FU88" s="22"/>
      <c r="FV88" s="22"/>
      <c r="FW88" s="22"/>
      <c r="FX88" s="22"/>
      <c r="FY88" s="22"/>
      <c r="FZ88" s="22"/>
      <c r="GA88" s="22"/>
      <c r="GB88" s="22"/>
      <c r="GC88" s="22"/>
      <c r="GD88" s="22"/>
      <c r="GE88" s="22"/>
      <c r="GF88" s="22"/>
      <c r="GG88" s="22"/>
      <c r="GH88" s="22"/>
      <c r="GI88" s="22"/>
      <c r="GJ88" s="22"/>
      <c r="GK88" s="22"/>
      <c r="GL88" s="22"/>
      <c r="GM88" s="22"/>
      <c r="GN88" s="22"/>
      <c r="GO88" s="22"/>
      <c r="GP88" s="22"/>
      <c r="GQ88" s="22"/>
      <c r="GR88" s="22"/>
      <c r="GS88" s="22"/>
      <c r="GT88" s="22"/>
      <c r="GU88" s="22"/>
      <c r="GV88" s="22"/>
      <c r="GW88" s="22"/>
      <c r="GX88" s="22"/>
      <c r="GY88" s="22"/>
      <c r="GZ88" s="22"/>
      <c r="HA88" s="22"/>
      <c r="HB88" s="22"/>
      <c r="HC88" s="22"/>
      <c r="HD88" s="22"/>
      <c r="HE88" s="22"/>
      <c r="HF88" s="22"/>
      <c r="HG88" s="22"/>
      <c r="HH88" s="22"/>
      <c r="HI88" s="22"/>
      <c r="HJ88" s="22"/>
      <c r="HK88" s="22"/>
      <c r="HL88" s="22"/>
      <c r="HM88" s="22"/>
      <c r="HN88" s="22"/>
      <c r="HO88" s="22"/>
      <c r="HP88" s="22"/>
      <c r="HQ88" s="22"/>
      <c r="HR88" s="22"/>
      <c r="HS88" s="22"/>
      <c r="HT88" s="22"/>
      <c r="HU88" s="22"/>
      <c r="HV88" s="22"/>
      <c r="HW88" s="22"/>
      <c r="HX88" s="22"/>
      <c r="HY88" s="22"/>
      <c r="HZ88" s="22"/>
      <c r="IA88" s="22"/>
      <c r="IB88" s="22"/>
      <c r="IC88" s="22"/>
      <c r="ID88" s="22"/>
      <c r="IE88" s="22"/>
      <c r="IF88" s="22"/>
      <c r="IG88" s="22"/>
      <c r="IH88" s="22"/>
      <c r="II88" s="22"/>
    </row>
    <row r="89" spans="1:243" x14ac:dyDescent="0.2">
      <c r="A89" s="23" t="s">
        <v>399</v>
      </c>
      <c r="B89" s="1" t="s">
        <v>372</v>
      </c>
      <c r="C89" s="18"/>
      <c r="D89" s="24" t="s">
        <v>320</v>
      </c>
      <c r="E89" s="89" t="s">
        <v>206</v>
      </c>
      <c r="F89" s="25">
        <f>IF(ISERROR(C89*E89),0,C89*E89)</f>
        <v>0</v>
      </c>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c r="BE89" s="22"/>
      <c r="BF89" s="22"/>
      <c r="BG89" s="22"/>
      <c r="BH89" s="22"/>
      <c r="BI89" s="22"/>
      <c r="BJ89" s="22"/>
      <c r="BK89" s="22"/>
      <c r="BL89" s="22"/>
      <c r="BM89" s="22"/>
      <c r="BN89" s="22"/>
      <c r="BO89" s="22"/>
      <c r="BP89" s="22"/>
      <c r="BQ89" s="22"/>
      <c r="BR89" s="22"/>
      <c r="BS89" s="22"/>
      <c r="BT89" s="22"/>
      <c r="BU89" s="22"/>
      <c r="BV89" s="22"/>
      <c r="BW89" s="22"/>
      <c r="BX89" s="22"/>
      <c r="BY89" s="22"/>
      <c r="BZ89" s="22"/>
      <c r="CA89" s="22"/>
      <c r="CB89" s="22"/>
      <c r="CC89" s="22"/>
      <c r="CD89" s="22"/>
      <c r="CE89" s="22"/>
      <c r="CF89" s="22"/>
      <c r="CG89" s="22"/>
      <c r="CH89" s="22"/>
      <c r="CI89" s="22"/>
      <c r="CJ89" s="22"/>
      <c r="CK89" s="22"/>
      <c r="CL89" s="22"/>
      <c r="CM89" s="22"/>
      <c r="CN89" s="22"/>
      <c r="CO89" s="22"/>
      <c r="CP89" s="22"/>
      <c r="CQ89" s="22"/>
      <c r="CR89" s="22"/>
      <c r="CS89" s="22"/>
      <c r="CT89" s="22"/>
      <c r="CU89" s="22"/>
      <c r="CV89" s="22"/>
      <c r="CW89" s="22"/>
      <c r="CX89" s="22"/>
      <c r="CY89" s="22"/>
      <c r="CZ89" s="22"/>
      <c r="DA89" s="22"/>
      <c r="DB89" s="22"/>
      <c r="DC89" s="22"/>
      <c r="DD89" s="22"/>
      <c r="DE89" s="22"/>
      <c r="DF89" s="22"/>
      <c r="DG89" s="22"/>
      <c r="DH89" s="22"/>
      <c r="DI89" s="22"/>
      <c r="DJ89" s="22"/>
      <c r="DK89" s="22"/>
      <c r="DL89" s="22"/>
      <c r="DM89" s="22"/>
      <c r="DN89" s="22"/>
      <c r="DO89" s="22"/>
      <c r="DP89" s="22"/>
      <c r="DQ89" s="22"/>
      <c r="DR89" s="22"/>
      <c r="DS89" s="22"/>
      <c r="DT89" s="22"/>
      <c r="DU89" s="22"/>
      <c r="DV89" s="22"/>
      <c r="DW89" s="22"/>
      <c r="DX89" s="22"/>
      <c r="DY89" s="22"/>
      <c r="DZ89" s="22"/>
      <c r="EA89" s="22"/>
      <c r="EB89" s="22"/>
      <c r="EC89" s="22"/>
      <c r="ED89" s="22"/>
      <c r="EE89" s="22"/>
      <c r="EF89" s="22"/>
      <c r="EG89" s="22"/>
      <c r="EH89" s="22"/>
      <c r="EI89" s="22"/>
      <c r="EJ89" s="22"/>
      <c r="EK89" s="22"/>
      <c r="EL89" s="22"/>
      <c r="EM89" s="22"/>
      <c r="EN89" s="22"/>
      <c r="EO89" s="22"/>
      <c r="EP89" s="22"/>
      <c r="EQ89" s="22"/>
      <c r="ER89" s="22"/>
      <c r="ES89" s="22"/>
      <c r="ET89" s="22"/>
      <c r="EU89" s="22"/>
      <c r="EV89" s="22"/>
      <c r="EW89" s="22"/>
      <c r="EX89" s="22"/>
      <c r="EY89" s="22"/>
      <c r="EZ89" s="22"/>
      <c r="FA89" s="22"/>
      <c r="FB89" s="22"/>
      <c r="FC89" s="22"/>
      <c r="FD89" s="22"/>
      <c r="FE89" s="22"/>
      <c r="FF89" s="22"/>
      <c r="FG89" s="22"/>
      <c r="FH89" s="22"/>
      <c r="FI89" s="22"/>
      <c r="FJ89" s="22"/>
      <c r="FK89" s="22"/>
      <c r="FL89" s="22"/>
      <c r="FM89" s="22"/>
      <c r="FN89" s="22"/>
      <c r="FO89" s="22"/>
      <c r="FP89" s="22"/>
      <c r="FQ89" s="22"/>
      <c r="FR89" s="22"/>
      <c r="FS89" s="22"/>
      <c r="FT89" s="22"/>
      <c r="FU89" s="22"/>
      <c r="FV89" s="22"/>
      <c r="FW89" s="22"/>
      <c r="FX89" s="22"/>
      <c r="FY89" s="22"/>
      <c r="FZ89" s="22"/>
      <c r="GA89" s="22"/>
      <c r="GB89" s="22"/>
      <c r="GC89" s="22"/>
      <c r="GD89" s="22"/>
      <c r="GE89" s="22"/>
      <c r="GF89" s="22"/>
      <c r="GG89" s="22"/>
      <c r="GH89" s="22"/>
      <c r="GI89" s="22"/>
      <c r="GJ89" s="22"/>
      <c r="GK89" s="22"/>
      <c r="GL89" s="22"/>
      <c r="GM89" s="22"/>
      <c r="GN89" s="22"/>
      <c r="GO89" s="22"/>
      <c r="GP89" s="22"/>
      <c r="GQ89" s="22"/>
      <c r="GR89" s="22"/>
      <c r="GS89" s="22"/>
      <c r="GT89" s="22"/>
      <c r="GU89" s="22"/>
      <c r="GV89" s="22"/>
      <c r="GW89" s="22"/>
      <c r="GX89" s="22"/>
      <c r="GY89" s="22"/>
      <c r="GZ89" s="22"/>
      <c r="HA89" s="22"/>
      <c r="HB89" s="22"/>
      <c r="HC89" s="22"/>
      <c r="HD89" s="22"/>
      <c r="HE89" s="22"/>
      <c r="HF89" s="22"/>
      <c r="HG89" s="22"/>
      <c r="HH89" s="22"/>
      <c r="HI89" s="22"/>
      <c r="HJ89" s="22"/>
      <c r="HK89" s="22"/>
      <c r="HL89" s="22"/>
      <c r="HM89" s="22"/>
      <c r="HN89" s="22"/>
      <c r="HO89" s="22"/>
      <c r="HP89" s="22"/>
      <c r="HQ89" s="22"/>
      <c r="HR89" s="22"/>
      <c r="HS89" s="22"/>
      <c r="HT89" s="22"/>
      <c r="HU89" s="22"/>
      <c r="HV89" s="22"/>
      <c r="HW89" s="22"/>
      <c r="HX89" s="22"/>
      <c r="HY89" s="22"/>
      <c r="HZ89" s="22"/>
      <c r="IA89" s="22"/>
      <c r="IB89" s="22"/>
      <c r="IC89" s="22"/>
      <c r="ID89" s="22"/>
      <c r="IE89" s="22"/>
      <c r="IF89" s="22"/>
      <c r="IG89" s="22"/>
      <c r="IH89" s="22"/>
      <c r="II89" s="22"/>
    </row>
    <row r="90" spans="1:243" ht="20.100000000000001" customHeight="1" thickBot="1" x14ac:dyDescent="0.25">
      <c r="A90" s="29" t="s">
        <v>165</v>
      </c>
      <c r="B90" s="30" t="s">
        <v>10</v>
      </c>
      <c r="C90" s="31"/>
      <c r="D90" s="31"/>
      <c r="E90" s="90"/>
      <c r="F90" s="35"/>
    </row>
    <row r="91" spans="1:243" ht="25.5" x14ac:dyDescent="0.2">
      <c r="A91" s="23" t="s">
        <v>131</v>
      </c>
      <c r="B91" s="26" t="s">
        <v>198</v>
      </c>
      <c r="C91" s="17"/>
      <c r="D91" s="24" t="s">
        <v>320</v>
      </c>
      <c r="E91" s="89">
        <v>9782</v>
      </c>
      <c r="F91" s="25">
        <f>C91*E91</f>
        <v>0</v>
      </c>
    </row>
    <row r="92" spans="1:243" s="22" customFormat="1" ht="38.25" x14ac:dyDescent="0.2">
      <c r="A92" s="23" t="s">
        <v>425</v>
      </c>
      <c r="B92" s="26" t="s">
        <v>426</v>
      </c>
      <c r="C92" s="17"/>
      <c r="D92" s="24" t="s">
        <v>320</v>
      </c>
      <c r="E92" s="89">
        <v>10273</v>
      </c>
      <c r="F92" s="25">
        <f>C92*E92</f>
        <v>0</v>
      </c>
    </row>
    <row r="93" spans="1:243" s="22" customFormat="1" ht="38.25" x14ac:dyDescent="0.2">
      <c r="A93" s="23" t="s">
        <v>427</v>
      </c>
      <c r="B93" s="26" t="s">
        <v>428</v>
      </c>
      <c r="C93" s="17"/>
      <c r="D93" s="24" t="s">
        <v>320</v>
      </c>
      <c r="E93" s="89">
        <v>12197</v>
      </c>
      <c r="F93" s="25">
        <f>C93*E93</f>
        <v>0</v>
      </c>
    </row>
    <row r="94" spans="1:243" s="22" customFormat="1" ht="25.5" customHeight="1" x14ac:dyDescent="0.2">
      <c r="A94" s="23" t="s">
        <v>132</v>
      </c>
      <c r="B94" s="1" t="s">
        <v>208</v>
      </c>
      <c r="C94" s="17"/>
      <c r="D94" s="24" t="s">
        <v>320</v>
      </c>
      <c r="E94" s="89">
        <v>11486</v>
      </c>
      <c r="F94" s="25">
        <f t="shared" ref="F94" si="9">C94*E94</f>
        <v>0</v>
      </c>
    </row>
    <row r="95" spans="1:243" s="22" customFormat="1" ht="38.25" x14ac:dyDescent="0.2">
      <c r="A95" s="23" t="s">
        <v>429</v>
      </c>
      <c r="B95" s="26" t="s">
        <v>430</v>
      </c>
      <c r="C95" s="17"/>
      <c r="D95" s="24" t="s">
        <v>320</v>
      </c>
      <c r="E95" s="89">
        <v>11977</v>
      </c>
      <c r="F95" s="25">
        <f>C95*E95</f>
        <v>0</v>
      </c>
    </row>
    <row r="96" spans="1:243" s="22" customFormat="1" ht="38.25" x14ac:dyDescent="0.2">
      <c r="A96" s="23" t="s">
        <v>431</v>
      </c>
      <c r="B96" s="26" t="s">
        <v>432</v>
      </c>
      <c r="C96" s="17"/>
      <c r="D96" s="24" t="s">
        <v>320</v>
      </c>
      <c r="E96" s="89">
        <v>13901</v>
      </c>
      <c r="F96" s="25">
        <f>C96*E96</f>
        <v>0</v>
      </c>
    </row>
    <row r="97" spans="1:244" s="22" customFormat="1" ht="25.5" x14ac:dyDescent="0.2">
      <c r="A97" s="23" t="s">
        <v>133</v>
      </c>
      <c r="B97" s="1" t="s">
        <v>204</v>
      </c>
      <c r="C97" s="17"/>
      <c r="D97" s="24" t="s">
        <v>73</v>
      </c>
      <c r="E97" s="89">
        <v>1618</v>
      </c>
      <c r="F97" s="25">
        <f>C97*E97</f>
        <v>0</v>
      </c>
    </row>
    <row r="98" spans="1:244" s="22" customFormat="1" ht="25.5" x14ac:dyDescent="0.2">
      <c r="A98" s="23" t="s">
        <v>433</v>
      </c>
      <c r="B98" s="1" t="s">
        <v>434</v>
      </c>
      <c r="C98" s="17"/>
      <c r="D98" s="24" t="s">
        <v>73</v>
      </c>
      <c r="E98" s="89">
        <v>2826</v>
      </c>
      <c r="F98" s="25">
        <f>C98*E98</f>
        <v>0</v>
      </c>
    </row>
    <row r="99" spans="1:244" s="22" customFormat="1" ht="25.5" x14ac:dyDescent="0.2">
      <c r="A99" s="23" t="s">
        <v>134</v>
      </c>
      <c r="B99" s="1" t="s">
        <v>435</v>
      </c>
      <c r="C99" s="17"/>
      <c r="D99" s="24" t="s">
        <v>73</v>
      </c>
      <c r="E99" s="89">
        <v>269</v>
      </c>
      <c r="F99" s="25">
        <f t="shared" ref="F99:F103" si="10">C99*E99</f>
        <v>0</v>
      </c>
    </row>
    <row r="100" spans="1:244" s="22" customFormat="1" x14ac:dyDescent="0.2">
      <c r="A100" s="23" t="s">
        <v>135</v>
      </c>
      <c r="B100" s="1" t="s">
        <v>196</v>
      </c>
      <c r="C100" s="17"/>
      <c r="D100" s="24" t="s">
        <v>73</v>
      </c>
      <c r="E100" s="89">
        <v>1733</v>
      </c>
      <c r="F100" s="25">
        <f t="shared" si="10"/>
        <v>0</v>
      </c>
    </row>
    <row r="101" spans="1:244" s="22" customFormat="1" ht="25.5" x14ac:dyDescent="0.2">
      <c r="A101" s="23" t="s">
        <v>136</v>
      </c>
      <c r="B101" s="1" t="s">
        <v>197</v>
      </c>
      <c r="C101" s="17"/>
      <c r="D101" s="24" t="s">
        <v>73</v>
      </c>
      <c r="E101" s="89">
        <v>653</v>
      </c>
      <c r="F101" s="25">
        <f>C101*E101</f>
        <v>0</v>
      </c>
    </row>
    <row r="102" spans="1:244" s="22" customFormat="1" ht="25.5" x14ac:dyDescent="0.2">
      <c r="A102" s="23" t="s">
        <v>137</v>
      </c>
      <c r="B102" s="1" t="s">
        <v>446</v>
      </c>
      <c r="C102" s="17"/>
      <c r="D102" s="24" t="s">
        <v>320</v>
      </c>
      <c r="E102" s="89">
        <v>3760</v>
      </c>
      <c r="F102" s="25">
        <f t="shared" si="10"/>
        <v>0</v>
      </c>
    </row>
    <row r="103" spans="1:244" s="22" customFormat="1" ht="25.5" x14ac:dyDescent="0.2">
      <c r="A103" s="23" t="s">
        <v>436</v>
      </c>
      <c r="B103" s="36" t="s">
        <v>437</v>
      </c>
      <c r="C103" s="17"/>
      <c r="D103" s="24" t="s">
        <v>320</v>
      </c>
      <c r="E103" s="89">
        <v>6175</v>
      </c>
      <c r="F103" s="25">
        <f t="shared" si="10"/>
        <v>0</v>
      </c>
    </row>
    <row r="104" spans="1:244" s="22" customFormat="1" ht="20.100000000000001" customHeight="1" thickBot="1" x14ac:dyDescent="0.25">
      <c r="A104" s="29" t="s">
        <v>166</v>
      </c>
      <c r="B104" s="30" t="s">
        <v>11</v>
      </c>
      <c r="C104" s="31"/>
      <c r="D104" s="31"/>
      <c r="E104" s="90"/>
      <c r="F104" s="35"/>
    </row>
    <row r="105" spans="1:244" s="22" customFormat="1" ht="25.5" x14ac:dyDescent="0.2">
      <c r="A105" s="23" t="s">
        <v>442</v>
      </c>
      <c r="B105" s="26" t="s">
        <v>424</v>
      </c>
      <c r="C105" s="17"/>
      <c r="D105" s="24" t="s">
        <v>320</v>
      </c>
      <c r="E105" s="89">
        <v>2119</v>
      </c>
      <c r="F105" s="25"/>
    </row>
    <row r="106" spans="1:244" s="34" customFormat="1" ht="25.5" x14ac:dyDescent="0.2">
      <c r="A106" s="79" t="s">
        <v>440</v>
      </c>
      <c r="B106" s="80" t="s">
        <v>441</v>
      </c>
      <c r="C106" s="17"/>
      <c r="D106" s="24" t="s">
        <v>320</v>
      </c>
      <c r="E106" s="89">
        <v>1495</v>
      </c>
      <c r="F106" s="25">
        <f t="shared" ref="F106" si="11">C106*E106</f>
        <v>0</v>
      </c>
    </row>
    <row r="107" spans="1:244" s="22" customFormat="1" ht="25.5" x14ac:dyDescent="0.2">
      <c r="A107" s="23" t="s">
        <v>138</v>
      </c>
      <c r="B107" s="1" t="s">
        <v>200</v>
      </c>
      <c r="C107" s="18"/>
      <c r="D107" s="24" t="s">
        <v>320</v>
      </c>
      <c r="E107" s="89">
        <v>323</v>
      </c>
      <c r="F107" s="25">
        <f t="shared" ref="F107:F122" si="12">C107*E107</f>
        <v>0</v>
      </c>
    </row>
    <row r="108" spans="1:244" ht="25.5" x14ac:dyDescent="0.2">
      <c r="A108" s="23" t="s">
        <v>139</v>
      </c>
      <c r="B108" s="1" t="s">
        <v>209</v>
      </c>
      <c r="C108" s="18"/>
      <c r="D108" s="24" t="s">
        <v>320</v>
      </c>
      <c r="E108" s="89">
        <v>646</v>
      </c>
      <c r="F108" s="25">
        <f t="shared" si="12"/>
        <v>0</v>
      </c>
    </row>
    <row r="109" spans="1:244" x14ac:dyDescent="0.2">
      <c r="A109" s="23" t="s">
        <v>140</v>
      </c>
      <c r="B109" s="1" t="s">
        <v>318</v>
      </c>
      <c r="C109" s="18"/>
      <c r="D109" s="24" t="s">
        <v>73</v>
      </c>
      <c r="E109" s="89">
        <v>105</v>
      </c>
      <c r="F109" s="25">
        <f t="shared" si="12"/>
        <v>0</v>
      </c>
    </row>
    <row r="110" spans="1:244" s="38" customFormat="1" x14ac:dyDescent="0.2">
      <c r="A110" s="23" t="s">
        <v>141</v>
      </c>
      <c r="B110" s="1" t="s">
        <v>293</v>
      </c>
      <c r="C110" s="18"/>
      <c r="D110" s="24" t="s">
        <v>320</v>
      </c>
      <c r="E110" s="89">
        <v>116</v>
      </c>
      <c r="F110" s="25">
        <f t="shared" si="12"/>
        <v>0</v>
      </c>
      <c r="G110" s="21"/>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1"/>
      <c r="CF110" s="21"/>
      <c r="CG110" s="21"/>
      <c r="CH110" s="21"/>
      <c r="CI110" s="21"/>
      <c r="CJ110" s="21"/>
      <c r="CK110" s="21"/>
      <c r="CL110" s="21"/>
      <c r="CM110" s="21"/>
      <c r="CN110" s="21"/>
      <c r="CO110" s="21"/>
      <c r="CP110" s="21"/>
      <c r="CQ110" s="21"/>
      <c r="CR110" s="21"/>
      <c r="CS110" s="21"/>
      <c r="CT110" s="21"/>
      <c r="CU110" s="21"/>
      <c r="CV110" s="21"/>
      <c r="CW110" s="21"/>
      <c r="CX110" s="21"/>
      <c r="CY110" s="21"/>
      <c r="CZ110" s="21"/>
      <c r="DA110" s="21"/>
      <c r="DB110" s="21"/>
      <c r="DC110" s="21"/>
      <c r="DD110" s="21"/>
      <c r="DE110" s="21"/>
      <c r="DF110" s="21"/>
      <c r="DG110" s="21"/>
      <c r="DH110" s="21"/>
      <c r="DI110" s="21"/>
      <c r="DJ110" s="21"/>
      <c r="DK110" s="21"/>
      <c r="DL110" s="21"/>
      <c r="DM110" s="21"/>
      <c r="DN110" s="21"/>
      <c r="DO110" s="21"/>
      <c r="DP110" s="21"/>
      <c r="DQ110" s="21"/>
      <c r="DR110" s="21"/>
      <c r="DS110" s="21"/>
      <c r="DT110" s="21"/>
      <c r="DU110" s="21"/>
      <c r="DV110" s="21"/>
      <c r="DW110" s="21"/>
      <c r="DX110" s="21"/>
      <c r="DY110" s="21"/>
      <c r="DZ110" s="21"/>
      <c r="EA110" s="21"/>
      <c r="EB110" s="21"/>
      <c r="EC110" s="21"/>
      <c r="ED110" s="21"/>
      <c r="EE110" s="21"/>
      <c r="EF110" s="21"/>
      <c r="EG110" s="21"/>
      <c r="EH110" s="21"/>
      <c r="EI110" s="21"/>
      <c r="EJ110" s="21"/>
      <c r="EK110" s="21"/>
      <c r="EL110" s="21"/>
      <c r="EM110" s="21"/>
      <c r="EN110" s="21"/>
      <c r="EO110" s="21"/>
      <c r="EP110" s="21"/>
      <c r="EQ110" s="21"/>
      <c r="ER110" s="21"/>
      <c r="ES110" s="21"/>
      <c r="ET110" s="21"/>
      <c r="EU110" s="21"/>
      <c r="EV110" s="21"/>
      <c r="EW110" s="21"/>
      <c r="EX110" s="21"/>
      <c r="EY110" s="21"/>
      <c r="EZ110" s="21"/>
      <c r="FA110" s="21"/>
      <c r="FB110" s="21"/>
      <c r="FC110" s="21"/>
      <c r="FD110" s="21"/>
      <c r="FE110" s="21"/>
      <c r="FF110" s="21"/>
      <c r="FG110" s="21"/>
      <c r="FH110" s="21"/>
      <c r="FI110" s="21"/>
      <c r="FJ110" s="21"/>
      <c r="FK110" s="21"/>
      <c r="FL110" s="21"/>
      <c r="FM110" s="21"/>
      <c r="FN110" s="21"/>
      <c r="FO110" s="21"/>
      <c r="FP110" s="21"/>
      <c r="FQ110" s="21"/>
      <c r="FR110" s="21"/>
      <c r="FS110" s="21"/>
      <c r="FT110" s="21"/>
      <c r="FU110" s="21"/>
      <c r="FV110" s="21"/>
      <c r="FW110" s="21"/>
      <c r="FX110" s="21"/>
      <c r="FY110" s="21"/>
      <c r="FZ110" s="21"/>
      <c r="GA110" s="21"/>
      <c r="GB110" s="21"/>
      <c r="GC110" s="21"/>
      <c r="GD110" s="21"/>
      <c r="GE110" s="21"/>
      <c r="GF110" s="21"/>
      <c r="GG110" s="21"/>
      <c r="GH110" s="21"/>
      <c r="GI110" s="21"/>
      <c r="GJ110" s="21"/>
      <c r="GK110" s="21"/>
      <c r="GL110" s="21"/>
      <c r="GM110" s="21"/>
      <c r="GN110" s="21"/>
      <c r="GO110" s="21"/>
      <c r="GP110" s="21"/>
      <c r="GQ110" s="21"/>
      <c r="GR110" s="21"/>
      <c r="GS110" s="21"/>
      <c r="GT110" s="21"/>
      <c r="GU110" s="21"/>
      <c r="GV110" s="21"/>
      <c r="GW110" s="21"/>
      <c r="GX110" s="21"/>
      <c r="GY110" s="21"/>
      <c r="GZ110" s="21"/>
      <c r="HA110" s="21"/>
      <c r="HB110" s="21"/>
      <c r="HC110" s="21"/>
      <c r="HD110" s="21"/>
      <c r="HE110" s="21"/>
      <c r="HF110" s="21"/>
      <c r="HG110" s="21"/>
      <c r="HH110" s="21"/>
      <c r="HI110" s="21"/>
      <c r="HJ110" s="21"/>
      <c r="HK110" s="21"/>
      <c r="HL110" s="21"/>
      <c r="HM110" s="21"/>
      <c r="HN110" s="21"/>
      <c r="HO110" s="21"/>
      <c r="HP110" s="21"/>
      <c r="HQ110" s="21"/>
      <c r="HR110" s="21"/>
      <c r="HS110" s="21"/>
      <c r="HT110" s="21"/>
      <c r="HU110" s="21"/>
      <c r="HV110" s="21"/>
      <c r="HW110" s="21"/>
      <c r="HX110" s="21"/>
      <c r="HY110" s="21"/>
      <c r="HZ110" s="21"/>
      <c r="IA110" s="21"/>
      <c r="IB110" s="21"/>
      <c r="IC110" s="21"/>
      <c r="ID110" s="21"/>
      <c r="IE110" s="21"/>
      <c r="IF110" s="21"/>
      <c r="IG110" s="21"/>
      <c r="IH110" s="21"/>
      <c r="II110" s="21"/>
    </row>
    <row r="111" spans="1:244" s="34" customFormat="1" ht="25.5" x14ac:dyDescent="0.2">
      <c r="A111" s="23" t="s">
        <v>142</v>
      </c>
      <c r="B111" s="1" t="s">
        <v>210</v>
      </c>
      <c r="C111" s="2"/>
      <c r="D111" s="24" t="s">
        <v>73</v>
      </c>
      <c r="E111" s="89">
        <v>289</v>
      </c>
      <c r="F111" s="25">
        <f>C111*E111</f>
        <v>0</v>
      </c>
      <c r="G111" s="38"/>
      <c r="H111" s="38"/>
      <c r="I111" s="38"/>
      <c r="J111" s="38"/>
      <c r="K111" s="38"/>
      <c r="L111" s="38"/>
      <c r="M111" s="38"/>
      <c r="N111" s="38"/>
      <c r="O111" s="38"/>
      <c r="P111" s="38"/>
      <c r="Q111" s="38"/>
      <c r="R111" s="38"/>
      <c r="S111" s="38"/>
      <c r="T111" s="38"/>
      <c r="U111" s="38"/>
      <c r="V111" s="38"/>
      <c r="W111" s="38"/>
      <c r="X111" s="38"/>
      <c r="Y111" s="38"/>
      <c r="Z111" s="38"/>
      <c r="AA111" s="38"/>
      <c r="AB111" s="38"/>
      <c r="AC111" s="38"/>
      <c r="AD111" s="38"/>
      <c r="AE111" s="38"/>
      <c r="AF111" s="38"/>
      <c r="AG111" s="38"/>
      <c r="AH111" s="38"/>
      <c r="AI111" s="38"/>
      <c r="AJ111" s="38"/>
      <c r="AK111" s="38"/>
      <c r="AL111" s="38"/>
      <c r="AM111" s="38"/>
      <c r="AN111" s="38"/>
      <c r="AO111" s="38"/>
      <c r="AP111" s="38"/>
      <c r="AQ111" s="38"/>
      <c r="AR111" s="38"/>
      <c r="AS111" s="38"/>
      <c r="AT111" s="38"/>
      <c r="AU111" s="38"/>
      <c r="AV111" s="38"/>
      <c r="AW111" s="38"/>
      <c r="AX111" s="38"/>
      <c r="AY111" s="38"/>
      <c r="AZ111" s="38"/>
      <c r="BA111" s="38"/>
      <c r="BB111" s="38"/>
      <c r="BC111" s="38"/>
      <c r="BD111" s="38"/>
      <c r="BE111" s="38"/>
      <c r="BF111" s="38"/>
      <c r="BG111" s="38"/>
      <c r="BH111" s="38"/>
      <c r="BI111" s="38"/>
      <c r="BJ111" s="38"/>
      <c r="BK111" s="38"/>
      <c r="BL111" s="38"/>
      <c r="BM111" s="38"/>
      <c r="BN111" s="38"/>
      <c r="BO111" s="38"/>
      <c r="BP111" s="38"/>
      <c r="BQ111" s="38"/>
      <c r="BR111" s="38"/>
      <c r="BS111" s="38"/>
      <c r="BT111" s="38"/>
      <c r="BU111" s="38"/>
      <c r="BV111" s="38"/>
      <c r="BW111" s="38"/>
      <c r="BX111" s="38"/>
      <c r="BY111" s="38"/>
      <c r="BZ111" s="38"/>
      <c r="CA111" s="38"/>
      <c r="CB111" s="38"/>
      <c r="CC111" s="38"/>
      <c r="CD111" s="38"/>
      <c r="CE111" s="38"/>
      <c r="CF111" s="38"/>
      <c r="CG111" s="38"/>
      <c r="CH111" s="38"/>
      <c r="CI111" s="38"/>
      <c r="CJ111" s="38"/>
      <c r="CK111" s="38"/>
      <c r="CL111" s="38"/>
      <c r="CM111" s="38"/>
      <c r="CN111" s="38"/>
      <c r="CO111" s="38"/>
      <c r="CP111" s="38"/>
      <c r="CQ111" s="38"/>
      <c r="CR111" s="38"/>
      <c r="CS111" s="38"/>
      <c r="CT111" s="38"/>
      <c r="CU111" s="38"/>
      <c r="CV111" s="38"/>
      <c r="CW111" s="38"/>
      <c r="CX111" s="38"/>
      <c r="CY111" s="38"/>
      <c r="CZ111" s="38"/>
      <c r="DA111" s="38"/>
      <c r="DB111" s="38"/>
      <c r="DC111" s="38"/>
      <c r="DD111" s="38"/>
      <c r="DE111" s="38"/>
      <c r="DF111" s="38"/>
      <c r="DG111" s="38"/>
      <c r="DH111" s="38"/>
      <c r="DI111" s="38"/>
      <c r="DJ111" s="38"/>
      <c r="DK111" s="38"/>
      <c r="DL111" s="38"/>
      <c r="DM111" s="38"/>
      <c r="DN111" s="38"/>
      <c r="DO111" s="38"/>
      <c r="DP111" s="38"/>
      <c r="DQ111" s="38"/>
      <c r="DR111" s="38"/>
      <c r="DS111" s="38"/>
      <c r="DT111" s="38"/>
      <c r="DU111" s="38"/>
      <c r="DV111" s="38"/>
      <c r="DW111" s="38"/>
      <c r="DX111" s="38"/>
      <c r="DY111" s="38"/>
      <c r="DZ111" s="38"/>
      <c r="EA111" s="38"/>
      <c r="EB111" s="38"/>
      <c r="EC111" s="38"/>
      <c r="ED111" s="38"/>
      <c r="EE111" s="38"/>
      <c r="EF111" s="38"/>
      <c r="EG111" s="38"/>
      <c r="EH111" s="38"/>
      <c r="EI111" s="38"/>
      <c r="EJ111" s="38"/>
      <c r="EK111" s="38"/>
      <c r="EL111" s="38"/>
      <c r="EM111" s="38"/>
      <c r="EN111" s="38"/>
      <c r="EO111" s="38"/>
      <c r="EP111" s="38"/>
      <c r="EQ111" s="38"/>
      <c r="ER111" s="38"/>
      <c r="ES111" s="38"/>
      <c r="ET111" s="38"/>
      <c r="EU111" s="38"/>
      <c r="EV111" s="38"/>
      <c r="EW111" s="38"/>
      <c r="EX111" s="38"/>
      <c r="EY111" s="38"/>
      <c r="EZ111" s="38"/>
      <c r="FA111" s="38"/>
      <c r="FB111" s="38"/>
      <c r="FC111" s="38"/>
      <c r="FD111" s="38"/>
      <c r="FE111" s="38"/>
      <c r="FF111" s="38"/>
      <c r="FG111" s="38"/>
      <c r="FH111" s="38"/>
      <c r="FI111" s="38"/>
      <c r="FJ111" s="38"/>
      <c r="FK111" s="38"/>
      <c r="FL111" s="38"/>
      <c r="FM111" s="38"/>
      <c r="FN111" s="38"/>
      <c r="FO111" s="38"/>
      <c r="FP111" s="38"/>
      <c r="FQ111" s="38"/>
      <c r="FR111" s="38"/>
      <c r="FS111" s="38"/>
      <c r="FT111" s="38"/>
      <c r="FU111" s="38"/>
      <c r="FV111" s="38"/>
      <c r="FW111" s="38"/>
      <c r="FX111" s="38"/>
      <c r="FY111" s="38"/>
      <c r="FZ111" s="38"/>
      <c r="GA111" s="38"/>
      <c r="GB111" s="38"/>
      <c r="GC111" s="38"/>
      <c r="GD111" s="38"/>
      <c r="GE111" s="38"/>
      <c r="GF111" s="38"/>
      <c r="GG111" s="38"/>
      <c r="GH111" s="38"/>
      <c r="GI111" s="38"/>
      <c r="GJ111" s="38"/>
      <c r="GK111" s="38"/>
      <c r="GL111" s="38"/>
      <c r="GM111" s="38"/>
      <c r="GN111" s="38"/>
      <c r="GO111" s="38"/>
      <c r="GP111" s="38"/>
      <c r="GQ111" s="38"/>
      <c r="GR111" s="38"/>
      <c r="GS111" s="38"/>
      <c r="GT111" s="38"/>
      <c r="GU111" s="38"/>
      <c r="GV111" s="38"/>
      <c r="GW111" s="38"/>
      <c r="GX111" s="38"/>
      <c r="GY111" s="38"/>
      <c r="GZ111" s="38"/>
      <c r="HA111" s="38"/>
      <c r="HB111" s="38"/>
      <c r="HC111" s="38"/>
      <c r="HD111" s="38"/>
      <c r="HE111" s="38"/>
      <c r="HF111" s="38"/>
      <c r="HG111" s="38"/>
      <c r="HH111" s="38"/>
      <c r="HI111" s="38"/>
      <c r="HJ111" s="38"/>
      <c r="HK111" s="38"/>
      <c r="HL111" s="38"/>
      <c r="HM111" s="38"/>
      <c r="HN111" s="38"/>
      <c r="HO111" s="38"/>
      <c r="HP111" s="38"/>
      <c r="HQ111" s="38"/>
      <c r="HR111" s="38"/>
      <c r="HS111" s="38"/>
      <c r="HT111" s="38"/>
      <c r="HU111" s="38"/>
      <c r="HV111" s="38"/>
      <c r="HW111" s="38"/>
      <c r="HX111" s="38"/>
      <c r="HY111" s="38"/>
      <c r="HZ111" s="38"/>
      <c r="IA111" s="38"/>
      <c r="IB111" s="38"/>
      <c r="IC111" s="38"/>
      <c r="ID111" s="38"/>
      <c r="IE111" s="38"/>
      <c r="IF111" s="38"/>
      <c r="IG111" s="38"/>
      <c r="IH111" s="38"/>
      <c r="II111" s="38"/>
      <c r="IJ111" s="21"/>
    </row>
    <row r="112" spans="1:244" s="22" customFormat="1" x14ac:dyDescent="0.2">
      <c r="A112" s="23" t="s">
        <v>143</v>
      </c>
      <c r="B112" s="1" t="s">
        <v>211</v>
      </c>
      <c r="C112" s="18"/>
      <c r="D112" s="24" t="s">
        <v>320</v>
      </c>
      <c r="E112" s="89">
        <v>931</v>
      </c>
      <c r="F112" s="25">
        <f t="shared" si="12"/>
        <v>0</v>
      </c>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1"/>
      <c r="CF112" s="21"/>
      <c r="CG112" s="21"/>
      <c r="CH112" s="21"/>
      <c r="CI112" s="21"/>
      <c r="CJ112" s="21"/>
      <c r="CK112" s="21"/>
      <c r="CL112" s="21"/>
      <c r="CM112" s="21"/>
      <c r="CN112" s="21"/>
      <c r="CO112" s="21"/>
      <c r="CP112" s="21"/>
      <c r="CQ112" s="21"/>
      <c r="CR112" s="21"/>
      <c r="CS112" s="21"/>
      <c r="CT112" s="21"/>
      <c r="CU112" s="21"/>
      <c r="CV112" s="21"/>
      <c r="CW112" s="21"/>
      <c r="CX112" s="21"/>
      <c r="CY112" s="21"/>
      <c r="CZ112" s="21"/>
      <c r="DA112" s="21"/>
      <c r="DB112" s="21"/>
      <c r="DC112" s="21"/>
      <c r="DD112" s="21"/>
      <c r="DE112" s="21"/>
      <c r="DF112" s="21"/>
      <c r="DG112" s="21"/>
      <c r="DH112" s="21"/>
      <c r="DI112" s="21"/>
      <c r="DJ112" s="21"/>
      <c r="DK112" s="21"/>
      <c r="DL112" s="21"/>
      <c r="DM112" s="21"/>
      <c r="DN112" s="21"/>
      <c r="DO112" s="21"/>
      <c r="DP112" s="21"/>
      <c r="DQ112" s="21"/>
      <c r="DR112" s="21"/>
      <c r="DS112" s="21"/>
      <c r="DT112" s="21"/>
      <c r="DU112" s="21"/>
      <c r="DV112" s="21"/>
      <c r="DW112" s="21"/>
      <c r="DX112" s="21"/>
      <c r="DY112" s="21"/>
      <c r="DZ112" s="21"/>
      <c r="EA112" s="21"/>
      <c r="EB112" s="21"/>
      <c r="EC112" s="21"/>
      <c r="ED112" s="21"/>
      <c r="EE112" s="21"/>
      <c r="EF112" s="21"/>
      <c r="EG112" s="21"/>
      <c r="EH112" s="21"/>
      <c r="EI112" s="21"/>
      <c r="EJ112" s="21"/>
      <c r="EK112" s="21"/>
      <c r="EL112" s="21"/>
      <c r="EM112" s="21"/>
      <c r="EN112" s="21"/>
      <c r="EO112" s="21"/>
      <c r="EP112" s="21"/>
      <c r="EQ112" s="21"/>
      <c r="ER112" s="21"/>
      <c r="ES112" s="21"/>
      <c r="ET112" s="21"/>
      <c r="EU112" s="21"/>
      <c r="EV112" s="21"/>
      <c r="EW112" s="21"/>
      <c r="EX112" s="21"/>
      <c r="EY112" s="21"/>
      <c r="EZ112" s="21"/>
      <c r="FA112" s="21"/>
      <c r="FB112" s="21"/>
      <c r="FC112" s="21"/>
      <c r="FD112" s="21"/>
      <c r="FE112" s="21"/>
      <c r="FF112" s="21"/>
      <c r="FG112" s="21"/>
      <c r="FH112" s="21"/>
      <c r="FI112" s="21"/>
      <c r="FJ112" s="21"/>
      <c r="FK112" s="21"/>
      <c r="FL112" s="21"/>
      <c r="FM112" s="21"/>
      <c r="FN112" s="21"/>
      <c r="FO112" s="21"/>
      <c r="FP112" s="21"/>
      <c r="FQ112" s="21"/>
      <c r="FR112" s="21"/>
      <c r="FS112" s="21"/>
      <c r="FT112" s="21"/>
      <c r="FU112" s="21"/>
      <c r="FV112" s="21"/>
      <c r="FW112" s="21"/>
      <c r="FX112" s="21"/>
      <c r="FY112" s="21"/>
      <c r="FZ112" s="21"/>
      <c r="GA112" s="21"/>
      <c r="GB112" s="21"/>
      <c r="GC112" s="21"/>
      <c r="GD112" s="21"/>
      <c r="GE112" s="21"/>
      <c r="GF112" s="21"/>
      <c r="GG112" s="21"/>
      <c r="GH112" s="21"/>
      <c r="GI112" s="21"/>
      <c r="GJ112" s="21"/>
      <c r="GK112" s="21"/>
      <c r="GL112" s="21"/>
      <c r="GM112" s="21"/>
      <c r="GN112" s="21"/>
      <c r="GO112" s="21"/>
      <c r="GP112" s="21"/>
      <c r="GQ112" s="21"/>
      <c r="GR112" s="21"/>
      <c r="GS112" s="21"/>
      <c r="GT112" s="21"/>
      <c r="GU112" s="21"/>
      <c r="GV112" s="21"/>
      <c r="GW112" s="21"/>
      <c r="GX112" s="21"/>
      <c r="GY112" s="21"/>
      <c r="GZ112" s="21"/>
      <c r="HA112" s="21"/>
      <c r="HB112" s="21"/>
      <c r="HC112" s="21"/>
      <c r="HD112" s="21"/>
      <c r="HE112" s="21"/>
      <c r="HF112" s="21"/>
      <c r="HG112" s="21"/>
      <c r="HH112" s="21"/>
      <c r="HI112" s="21"/>
      <c r="HJ112" s="21"/>
      <c r="HK112" s="21"/>
      <c r="HL112" s="21"/>
      <c r="HM112" s="21"/>
      <c r="HN112" s="21"/>
      <c r="HO112" s="21"/>
      <c r="HP112" s="21"/>
      <c r="HQ112" s="21"/>
      <c r="HR112" s="21"/>
      <c r="HS112" s="21"/>
      <c r="HT112" s="21"/>
      <c r="HU112" s="21"/>
      <c r="HV112" s="21"/>
      <c r="HW112" s="21"/>
      <c r="HX112" s="21"/>
      <c r="HY112" s="21"/>
      <c r="HZ112" s="21"/>
      <c r="IA112" s="21"/>
      <c r="IB112" s="21"/>
      <c r="IC112" s="21"/>
      <c r="ID112" s="21"/>
      <c r="IE112" s="21"/>
      <c r="IF112" s="21"/>
      <c r="IG112" s="21"/>
      <c r="IH112" s="21"/>
      <c r="II112" s="21"/>
    </row>
    <row r="113" spans="1:243" x14ac:dyDescent="0.2">
      <c r="A113" s="23" t="s">
        <v>144</v>
      </c>
      <c r="B113" s="1" t="s">
        <v>212</v>
      </c>
      <c r="C113" s="18"/>
      <c r="D113" s="24" t="s">
        <v>320</v>
      </c>
      <c r="E113" s="89">
        <v>1455</v>
      </c>
      <c r="F113" s="25">
        <f t="shared" si="12"/>
        <v>0</v>
      </c>
      <c r="G113" s="22"/>
      <c r="H113" s="22"/>
      <c r="I113" s="22"/>
      <c r="J113" s="22"/>
      <c r="K113" s="22"/>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c r="AX113" s="22"/>
      <c r="AY113" s="22"/>
      <c r="AZ113" s="22"/>
      <c r="BA113" s="22"/>
      <c r="BB113" s="22"/>
      <c r="BC113" s="22"/>
      <c r="BD113" s="22"/>
      <c r="BE113" s="22"/>
      <c r="BF113" s="22"/>
      <c r="BG113" s="22"/>
      <c r="BH113" s="22"/>
      <c r="BI113" s="22"/>
      <c r="BJ113" s="22"/>
      <c r="BK113" s="22"/>
      <c r="BL113" s="22"/>
      <c r="BM113" s="22"/>
      <c r="BN113" s="22"/>
      <c r="BO113" s="22"/>
      <c r="BP113" s="22"/>
      <c r="BQ113" s="22"/>
      <c r="BR113" s="22"/>
      <c r="BS113" s="22"/>
      <c r="BT113" s="22"/>
      <c r="BU113" s="22"/>
      <c r="BV113" s="22"/>
      <c r="BW113" s="22"/>
      <c r="BX113" s="22"/>
      <c r="BY113" s="22"/>
      <c r="BZ113" s="22"/>
      <c r="CA113" s="22"/>
      <c r="CB113" s="22"/>
      <c r="CC113" s="22"/>
      <c r="CD113" s="22"/>
      <c r="CE113" s="22"/>
      <c r="CF113" s="22"/>
      <c r="CG113" s="22"/>
      <c r="CH113" s="22"/>
      <c r="CI113" s="22"/>
      <c r="CJ113" s="22"/>
      <c r="CK113" s="22"/>
      <c r="CL113" s="22"/>
      <c r="CM113" s="22"/>
      <c r="CN113" s="22"/>
      <c r="CO113" s="22"/>
      <c r="CP113" s="22"/>
      <c r="CQ113" s="22"/>
      <c r="CR113" s="22"/>
      <c r="CS113" s="22"/>
      <c r="CT113" s="22"/>
      <c r="CU113" s="22"/>
      <c r="CV113" s="22"/>
      <c r="CW113" s="22"/>
      <c r="CX113" s="22"/>
      <c r="CY113" s="22"/>
      <c r="CZ113" s="22"/>
      <c r="DA113" s="22"/>
      <c r="DB113" s="22"/>
      <c r="DC113" s="22"/>
      <c r="DD113" s="22"/>
      <c r="DE113" s="22"/>
      <c r="DF113" s="22"/>
      <c r="DG113" s="22"/>
      <c r="DH113" s="22"/>
      <c r="DI113" s="22"/>
      <c r="DJ113" s="22"/>
      <c r="DK113" s="22"/>
      <c r="DL113" s="22"/>
      <c r="DM113" s="22"/>
      <c r="DN113" s="22"/>
      <c r="DO113" s="22"/>
      <c r="DP113" s="22"/>
      <c r="DQ113" s="22"/>
      <c r="DR113" s="22"/>
      <c r="DS113" s="22"/>
      <c r="DT113" s="22"/>
      <c r="DU113" s="22"/>
      <c r="DV113" s="22"/>
      <c r="DW113" s="22"/>
      <c r="DX113" s="22"/>
      <c r="DY113" s="22"/>
      <c r="DZ113" s="22"/>
      <c r="EA113" s="22"/>
      <c r="EB113" s="22"/>
      <c r="EC113" s="22"/>
      <c r="ED113" s="22"/>
      <c r="EE113" s="22"/>
      <c r="EF113" s="22"/>
      <c r="EG113" s="22"/>
      <c r="EH113" s="22"/>
      <c r="EI113" s="22"/>
      <c r="EJ113" s="22"/>
      <c r="EK113" s="22"/>
      <c r="EL113" s="22"/>
      <c r="EM113" s="22"/>
      <c r="EN113" s="22"/>
      <c r="EO113" s="22"/>
      <c r="EP113" s="22"/>
      <c r="EQ113" s="22"/>
      <c r="ER113" s="22"/>
      <c r="ES113" s="22"/>
      <c r="ET113" s="22"/>
      <c r="EU113" s="22"/>
      <c r="EV113" s="22"/>
      <c r="EW113" s="22"/>
      <c r="EX113" s="22"/>
      <c r="EY113" s="22"/>
      <c r="EZ113" s="22"/>
      <c r="FA113" s="22"/>
      <c r="FB113" s="22"/>
      <c r="FC113" s="22"/>
      <c r="FD113" s="22"/>
      <c r="FE113" s="22"/>
      <c r="FF113" s="22"/>
      <c r="FG113" s="22"/>
      <c r="FH113" s="22"/>
      <c r="FI113" s="22"/>
      <c r="FJ113" s="22"/>
      <c r="FK113" s="22"/>
      <c r="FL113" s="22"/>
      <c r="FM113" s="22"/>
      <c r="FN113" s="22"/>
      <c r="FO113" s="22"/>
      <c r="FP113" s="22"/>
      <c r="FQ113" s="22"/>
      <c r="FR113" s="22"/>
      <c r="FS113" s="22"/>
      <c r="FT113" s="22"/>
      <c r="FU113" s="22"/>
      <c r="FV113" s="22"/>
      <c r="FW113" s="22"/>
      <c r="FX113" s="22"/>
      <c r="FY113" s="22"/>
      <c r="FZ113" s="22"/>
      <c r="GA113" s="22"/>
      <c r="GB113" s="22"/>
      <c r="GC113" s="22"/>
      <c r="GD113" s="22"/>
      <c r="GE113" s="22"/>
      <c r="GF113" s="22"/>
      <c r="GG113" s="22"/>
      <c r="GH113" s="22"/>
      <c r="GI113" s="22"/>
      <c r="GJ113" s="22"/>
      <c r="GK113" s="22"/>
      <c r="GL113" s="22"/>
      <c r="GM113" s="22"/>
      <c r="GN113" s="22"/>
      <c r="GO113" s="22"/>
      <c r="GP113" s="22"/>
      <c r="GQ113" s="22"/>
      <c r="GR113" s="22"/>
      <c r="GS113" s="22"/>
      <c r="GT113" s="22"/>
      <c r="GU113" s="22"/>
      <c r="GV113" s="22"/>
      <c r="GW113" s="22"/>
      <c r="GX113" s="22"/>
      <c r="GY113" s="22"/>
      <c r="GZ113" s="22"/>
      <c r="HA113" s="22"/>
      <c r="HB113" s="22"/>
      <c r="HC113" s="22"/>
      <c r="HD113" s="22"/>
      <c r="HE113" s="22"/>
      <c r="HF113" s="22"/>
      <c r="HG113" s="22"/>
      <c r="HH113" s="22"/>
      <c r="HI113" s="22"/>
      <c r="HJ113" s="22"/>
      <c r="HK113" s="22"/>
      <c r="HL113" s="22"/>
      <c r="HM113" s="22"/>
      <c r="HN113" s="22"/>
      <c r="HO113" s="22"/>
      <c r="HP113" s="22"/>
      <c r="HQ113" s="22"/>
      <c r="HR113" s="22"/>
      <c r="HS113" s="22"/>
      <c r="HT113" s="22"/>
      <c r="HU113" s="22"/>
      <c r="HV113" s="22"/>
      <c r="HW113" s="22"/>
      <c r="HX113" s="22"/>
      <c r="HY113" s="22"/>
      <c r="HZ113" s="22"/>
      <c r="IA113" s="22"/>
      <c r="IB113" s="22"/>
      <c r="IC113" s="22"/>
      <c r="ID113" s="22"/>
      <c r="IE113" s="22"/>
      <c r="IF113" s="22"/>
      <c r="IG113" s="22"/>
      <c r="IH113" s="22"/>
      <c r="II113" s="22"/>
    </row>
    <row r="114" spans="1:243" x14ac:dyDescent="0.2">
      <c r="A114" s="23" t="s">
        <v>145</v>
      </c>
      <c r="B114" s="1" t="s">
        <v>213</v>
      </c>
      <c r="C114" s="18"/>
      <c r="D114" s="24" t="s">
        <v>320</v>
      </c>
      <c r="E114" s="89">
        <v>402</v>
      </c>
      <c r="F114" s="25">
        <f t="shared" si="12"/>
        <v>0</v>
      </c>
    </row>
    <row r="115" spans="1:243" ht="25.5" x14ac:dyDescent="0.2">
      <c r="A115" s="23" t="s">
        <v>146</v>
      </c>
      <c r="B115" s="1" t="s">
        <v>214</v>
      </c>
      <c r="C115" s="18"/>
      <c r="D115" s="24" t="s">
        <v>73</v>
      </c>
      <c r="E115" s="89">
        <v>12</v>
      </c>
      <c r="F115" s="25">
        <f t="shared" si="12"/>
        <v>0</v>
      </c>
    </row>
    <row r="116" spans="1:243" s="34" customFormat="1" x14ac:dyDescent="0.2">
      <c r="A116" s="23" t="s">
        <v>139</v>
      </c>
      <c r="B116" s="1" t="s">
        <v>423</v>
      </c>
      <c r="C116" s="18"/>
      <c r="D116" s="24" t="s">
        <v>73</v>
      </c>
      <c r="E116" s="92">
        <v>377</v>
      </c>
      <c r="F116" s="25">
        <f t="shared" si="12"/>
        <v>0</v>
      </c>
    </row>
    <row r="117" spans="1:243" ht="25.5" x14ac:dyDescent="0.2">
      <c r="A117" s="23" t="s">
        <v>147</v>
      </c>
      <c r="B117" s="1" t="s">
        <v>215</v>
      </c>
      <c r="C117" s="18"/>
      <c r="D117" s="24" t="s">
        <v>73</v>
      </c>
      <c r="E117" s="89">
        <v>397</v>
      </c>
      <c r="F117" s="25">
        <f t="shared" si="12"/>
        <v>0</v>
      </c>
    </row>
    <row r="118" spans="1:243" x14ac:dyDescent="0.2">
      <c r="A118" s="23" t="s">
        <v>148</v>
      </c>
      <c r="B118" s="1" t="s">
        <v>199</v>
      </c>
      <c r="C118" s="18"/>
      <c r="D118" s="24" t="s">
        <v>73</v>
      </c>
      <c r="E118" s="89">
        <v>98</v>
      </c>
      <c r="F118" s="25">
        <f t="shared" si="12"/>
        <v>0</v>
      </c>
    </row>
    <row r="119" spans="1:243" x14ac:dyDescent="0.2">
      <c r="A119" s="37" t="s">
        <v>42</v>
      </c>
      <c r="B119" s="1" t="s">
        <v>12</v>
      </c>
      <c r="C119" s="18"/>
      <c r="D119" s="24" t="s">
        <v>73</v>
      </c>
      <c r="E119" s="89">
        <v>25</v>
      </c>
      <c r="F119" s="25">
        <f t="shared" si="12"/>
        <v>0</v>
      </c>
    </row>
    <row r="120" spans="1:243" x14ac:dyDescent="0.2">
      <c r="A120" s="37" t="s">
        <v>43</v>
      </c>
      <c r="B120" s="1" t="s">
        <v>12</v>
      </c>
      <c r="C120" s="18"/>
      <c r="D120" s="24" t="s">
        <v>73</v>
      </c>
      <c r="E120" s="89">
        <v>100</v>
      </c>
      <c r="F120" s="25">
        <f t="shared" si="12"/>
        <v>0</v>
      </c>
    </row>
    <row r="121" spans="1:243" x14ac:dyDescent="0.2">
      <c r="A121" s="37" t="s">
        <v>44</v>
      </c>
      <c r="B121" s="1" t="s">
        <v>12</v>
      </c>
      <c r="C121" s="18"/>
      <c r="D121" s="24" t="s">
        <v>73</v>
      </c>
      <c r="E121" s="89">
        <v>500</v>
      </c>
      <c r="F121" s="25">
        <f t="shared" si="12"/>
        <v>0</v>
      </c>
    </row>
    <row r="122" spans="1:243" x14ac:dyDescent="0.2">
      <c r="A122" s="37" t="s">
        <v>45</v>
      </c>
      <c r="B122" s="1" t="s">
        <v>12</v>
      </c>
      <c r="C122" s="18"/>
      <c r="D122" s="24" t="s">
        <v>73</v>
      </c>
      <c r="E122" s="89">
        <v>1000</v>
      </c>
      <c r="F122" s="25">
        <f t="shared" si="12"/>
        <v>0</v>
      </c>
    </row>
    <row r="123" spans="1:243" ht="20.100000000000001" customHeight="1" thickBot="1" x14ac:dyDescent="0.25">
      <c r="A123" s="29" t="s">
        <v>167</v>
      </c>
      <c r="B123" s="30" t="s">
        <v>13</v>
      </c>
      <c r="C123" s="31"/>
      <c r="D123" s="31"/>
      <c r="E123" s="90"/>
      <c r="F123" s="35"/>
    </row>
    <row r="124" spans="1:243" x14ac:dyDescent="0.2">
      <c r="A124" s="23" t="s">
        <v>149</v>
      </c>
      <c r="B124" s="26" t="s">
        <v>158</v>
      </c>
      <c r="C124" s="17"/>
      <c r="D124" s="24" t="s">
        <v>320</v>
      </c>
      <c r="E124" s="89">
        <v>332</v>
      </c>
      <c r="F124" s="25">
        <f>C124*E124</f>
        <v>0</v>
      </c>
    </row>
    <row r="125" spans="1:243" ht="25.5" x14ac:dyDescent="0.2">
      <c r="A125" s="23" t="s">
        <v>150</v>
      </c>
      <c r="B125" s="1" t="s">
        <v>159</v>
      </c>
      <c r="C125" s="18"/>
      <c r="D125" s="33" t="s">
        <v>320</v>
      </c>
      <c r="E125" s="89">
        <v>368</v>
      </c>
      <c r="F125" s="25">
        <f t="shared" ref="F125:F127" si="13">C125*E125</f>
        <v>0</v>
      </c>
    </row>
    <row r="126" spans="1:243" x14ac:dyDescent="0.2">
      <c r="A126" s="23" t="s">
        <v>151</v>
      </c>
      <c r="B126" s="1" t="s">
        <v>160</v>
      </c>
      <c r="C126" s="18"/>
      <c r="D126" s="33" t="s">
        <v>320</v>
      </c>
      <c r="E126" s="89">
        <v>342</v>
      </c>
      <c r="F126" s="25">
        <f t="shared" si="13"/>
        <v>0</v>
      </c>
    </row>
    <row r="127" spans="1:243" s="22" customFormat="1" x14ac:dyDescent="0.2">
      <c r="A127" s="23" t="s">
        <v>152</v>
      </c>
      <c r="B127" s="1" t="s">
        <v>14</v>
      </c>
      <c r="C127" s="18"/>
      <c r="D127" s="33" t="s">
        <v>320</v>
      </c>
      <c r="E127" s="89">
        <v>1398</v>
      </c>
      <c r="F127" s="25">
        <f t="shared" si="13"/>
        <v>0</v>
      </c>
      <c r="G127" s="21"/>
      <c r="H127" s="21"/>
      <c r="I127" s="21"/>
      <c r="J127" s="21"/>
      <c r="K127" s="21"/>
      <c r="L127" s="21"/>
      <c r="M127" s="21"/>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1"/>
      <c r="CF127" s="21"/>
      <c r="CG127" s="21"/>
      <c r="CH127" s="21"/>
      <c r="CI127" s="21"/>
      <c r="CJ127" s="21"/>
      <c r="CK127" s="21"/>
      <c r="CL127" s="21"/>
      <c r="CM127" s="21"/>
      <c r="CN127" s="21"/>
      <c r="CO127" s="21"/>
      <c r="CP127" s="21"/>
      <c r="CQ127" s="21"/>
      <c r="CR127" s="21"/>
      <c r="CS127" s="21"/>
      <c r="CT127" s="21"/>
      <c r="CU127" s="21"/>
      <c r="CV127" s="21"/>
      <c r="CW127" s="21"/>
      <c r="CX127" s="21"/>
      <c r="CY127" s="21"/>
      <c r="CZ127" s="21"/>
      <c r="DA127" s="21"/>
      <c r="DB127" s="21"/>
      <c r="DC127" s="21"/>
      <c r="DD127" s="21"/>
      <c r="DE127" s="21"/>
      <c r="DF127" s="21"/>
      <c r="DG127" s="21"/>
      <c r="DH127" s="21"/>
      <c r="DI127" s="21"/>
      <c r="DJ127" s="21"/>
      <c r="DK127" s="21"/>
      <c r="DL127" s="21"/>
      <c r="DM127" s="21"/>
      <c r="DN127" s="21"/>
      <c r="DO127" s="21"/>
      <c r="DP127" s="21"/>
      <c r="DQ127" s="21"/>
      <c r="DR127" s="21"/>
      <c r="DS127" s="21"/>
      <c r="DT127" s="21"/>
      <c r="DU127" s="21"/>
      <c r="DV127" s="21"/>
      <c r="DW127" s="21"/>
      <c r="DX127" s="21"/>
      <c r="DY127" s="21"/>
      <c r="DZ127" s="21"/>
      <c r="EA127" s="21"/>
      <c r="EB127" s="21"/>
      <c r="EC127" s="21"/>
      <c r="ED127" s="21"/>
      <c r="EE127" s="21"/>
      <c r="EF127" s="21"/>
      <c r="EG127" s="21"/>
      <c r="EH127" s="21"/>
      <c r="EI127" s="21"/>
      <c r="EJ127" s="21"/>
      <c r="EK127" s="21"/>
      <c r="EL127" s="21"/>
      <c r="EM127" s="21"/>
      <c r="EN127" s="21"/>
      <c r="EO127" s="21"/>
      <c r="EP127" s="21"/>
      <c r="EQ127" s="21"/>
      <c r="ER127" s="21"/>
      <c r="ES127" s="21"/>
      <c r="ET127" s="21"/>
      <c r="EU127" s="21"/>
      <c r="EV127" s="21"/>
      <c r="EW127" s="21"/>
      <c r="EX127" s="21"/>
      <c r="EY127" s="21"/>
      <c r="EZ127" s="21"/>
      <c r="FA127" s="21"/>
      <c r="FB127" s="21"/>
      <c r="FC127" s="21"/>
      <c r="FD127" s="21"/>
      <c r="FE127" s="21"/>
      <c r="FF127" s="21"/>
      <c r="FG127" s="21"/>
      <c r="FH127" s="21"/>
      <c r="FI127" s="21"/>
      <c r="FJ127" s="21"/>
      <c r="FK127" s="21"/>
      <c r="FL127" s="21"/>
      <c r="FM127" s="21"/>
      <c r="FN127" s="21"/>
      <c r="FO127" s="21"/>
      <c r="FP127" s="21"/>
      <c r="FQ127" s="21"/>
      <c r="FR127" s="21"/>
      <c r="FS127" s="21"/>
      <c r="FT127" s="21"/>
      <c r="FU127" s="21"/>
      <c r="FV127" s="21"/>
      <c r="FW127" s="21"/>
      <c r="FX127" s="21"/>
      <c r="FY127" s="21"/>
      <c r="FZ127" s="21"/>
      <c r="GA127" s="21"/>
      <c r="GB127" s="21"/>
      <c r="GC127" s="21"/>
      <c r="GD127" s="21"/>
      <c r="GE127" s="21"/>
      <c r="GF127" s="21"/>
      <c r="GG127" s="21"/>
      <c r="GH127" s="21"/>
      <c r="GI127" s="21"/>
      <c r="GJ127" s="21"/>
      <c r="GK127" s="21"/>
      <c r="GL127" s="21"/>
      <c r="GM127" s="21"/>
      <c r="GN127" s="21"/>
      <c r="GO127" s="21"/>
      <c r="GP127" s="21"/>
      <c r="GQ127" s="21"/>
      <c r="GR127" s="21"/>
      <c r="GS127" s="21"/>
      <c r="GT127" s="21"/>
      <c r="GU127" s="21"/>
      <c r="GV127" s="21"/>
      <c r="GW127" s="21"/>
      <c r="GX127" s="21"/>
      <c r="GY127" s="21"/>
      <c r="GZ127" s="21"/>
      <c r="HA127" s="21"/>
      <c r="HB127" s="21"/>
      <c r="HC127" s="21"/>
      <c r="HD127" s="21"/>
      <c r="HE127" s="21"/>
      <c r="HF127" s="21"/>
      <c r="HG127" s="21"/>
      <c r="HH127" s="21"/>
      <c r="HI127" s="21"/>
      <c r="HJ127" s="21"/>
      <c r="HK127" s="21"/>
      <c r="HL127" s="21"/>
      <c r="HM127" s="21"/>
      <c r="HN127" s="21"/>
      <c r="HO127" s="21"/>
      <c r="HP127" s="21"/>
      <c r="HQ127" s="21"/>
      <c r="HR127" s="21"/>
      <c r="HS127" s="21"/>
      <c r="HT127" s="21"/>
      <c r="HU127" s="21"/>
      <c r="HV127" s="21"/>
      <c r="HW127" s="21"/>
      <c r="HX127" s="21"/>
      <c r="HY127" s="21"/>
      <c r="HZ127" s="21"/>
      <c r="IA127" s="21"/>
      <c r="IB127" s="21"/>
      <c r="IC127" s="21"/>
      <c r="ID127" s="21"/>
      <c r="IE127" s="21"/>
      <c r="IF127" s="21"/>
      <c r="IG127" s="21"/>
      <c r="IH127" s="21"/>
      <c r="II127" s="21"/>
    </row>
    <row r="128" spans="1:243" ht="20.100000000000001" customHeight="1" thickBot="1" x14ac:dyDescent="0.25">
      <c r="A128" s="29" t="s">
        <v>168</v>
      </c>
      <c r="B128" s="30" t="s">
        <v>15</v>
      </c>
      <c r="C128" s="31"/>
      <c r="D128" s="31"/>
      <c r="E128" s="90"/>
      <c r="F128" s="35"/>
      <c r="G128" s="22"/>
      <c r="H128" s="22"/>
      <c r="I128" s="22"/>
      <c r="J128" s="22"/>
      <c r="K128" s="22"/>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c r="AP128" s="22"/>
      <c r="AQ128" s="22"/>
      <c r="AR128" s="22"/>
      <c r="AS128" s="22"/>
      <c r="AT128" s="22"/>
      <c r="AU128" s="22"/>
      <c r="AV128" s="22"/>
      <c r="AW128" s="22"/>
      <c r="AX128" s="22"/>
      <c r="AY128" s="22"/>
      <c r="AZ128" s="22"/>
      <c r="BA128" s="22"/>
      <c r="BB128" s="22"/>
      <c r="BC128" s="22"/>
      <c r="BD128" s="22"/>
      <c r="BE128" s="22"/>
      <c r="BF128" s="22"/>
      <c r="BG128" s="22"/>
      <c r="BH128" s="22"/>
      <c r="BI128" s="22"/>
      <c r="BJ128" s="22"/>
      <c r="BK128" s="22"/>
      <c r="BL128" s="22"/>
      <c r="BM128" s="22"/>
      <c r="BN128" s="22"/>
      <c r="BO128" s="22"/>
      <c r="BP128" s="22"/>
      <c r="BQ128" s="22"/>
      <c r="BR128" s="22"/>
      <c r="BS128" s="22"/>
      <c r="BT128" s="22"/>
      <c r="BU128" s="22"/>
      <c r="BV128" s="22"/>
      <c r="BW128" s="22"/>
      <c r="BX128" s="22"/>
      <c r="BY128" s="22"/>
      <c r="BZ128" s="22"/>
      <c r="CA128" s="22"/>
      <c r="CB128" s="22"/>
      <c r="CC128" s="22"/>
      <c r="CD128" s="22"/>
      <c r="CE128" s="22"/>
      <c r="CF128" s="22"/>
      <c r="CG128" s="22"/>
      <c r="CH128" s="22"/>
      <c r="CI128" s="22"/>
      <c r="CJ128" s="22"/>
      <c r="CK128" s="22"/>
      <c r="CL128" s="22"/>
      <c r="CM128" s="22"/>
      <c r="CN128" s="22"/>
      <c r="CO128" s="22"/>
      <c r="CP128" s="22"/>
      <c r="CQ128" s="22"/>
      <c r="CR128" s="22"/>
      <c r="CS128" s="22"/>
      <c r="CT128" s="22"/>
      <c r="CU128" s="22"/>
      <c r="CV128" s="22"/>
      <c r="CW128" s="22"/>
      <c r="CX128" s="22"/>
      <c r="CY128" s="22"/>
      <c r="CZ128" s="22"/>
      <c r="DA128" s="22"/>
      <c r="DB128" s="22"/>
      <c r="DC128" s="22"/>
      <c r="DD128" s="22"/>
      <c r="DE128" s="22"/>
      <c r="DF128" s="22"/>
      <c r="DG128" s="22"/>
      <c r="DH128" s="22"/>
      <c r="DI128" s="22"/>
      <c r="DJ128" s="22"/>
      <c r="DK128" s="22"/>
      <c r="DL128" s="22"/>
      <c r="DM128" s="22"/>
      <c r="DN128" s="22"/>
      <c r="DO128" s="22"/>
      <c r="DP128" s="22"/>
      <c r="DQ128" s="22"/>
      <c r="DR128" s="22"/>
      <c r="DS128" s="22"/>
      <c r="DT128" s="22"/>
      <c r="DU128" s="22"/>
      <c r="DV128" s="22"/>
      <c r="DW128" s="22"/>
      <c r="DX128" s="22"/>
      <c r="DY128" s="22"/>
      <c r="DZ128" s="22"/>
      <c r="EA128" s="22"/>
      <c r="EB128" s="22"/>
      <c r="EC128" s="22"/>
      <c r="ED128" s="22"/>
      <c r="EE128" s="22"/>
      <c r="EF128" s="22"/>
      <c r="EG128" s="22"/>
      <c r="EH128" s="22"/>
      <c r="EI128" s="22"/>
      <c r="EJ128" s="22"/>
      <c r="EK128" s="22"/>
      <c r="EL128" s="22"/>
      <c r="EM128" s="22"/>
      <c r="EN128" s="22"/>
      <c r="EO128" s="22"/>
      <c r="EP128" s="22"/>
      <c r="EQ128" s="22"/>
      <c r="ER128" s="22"/>
      <c r="ES128" s="22"/>
      <c r="ET128" s="22"/>
      <c r="EU128" s="22"/>
      <c r="EV128" s="22"/>
      <c r="EW128" s="22"/>
      <c r="EX128" s="22"/>
      <c r="EY128" s="22"/>
      <c r="EZ128" s="22"/>
      <c r="FA128" s="22"/>
      <c r="FB128" s="22"/>
      <c r="FC128" s="22"/>
      <c r="FD128" s="22"/>
      <c r="FE128" s="22"/>
      <c r="FF128" s="22"/>
      <c r="FG128" s="22"/>
      <c r="FH128" s="22"/>
      <c r="FI128" s="22"/>
      <c r="FJ128" s="22"/>
      <c r="FK128" s="22"/>
      <c r="FL128" s="22"/>
      <c r="FM128" s="22"/>
      <c r="FN128" s="22"/>
      <c r="FO128" s="22"/>
      <c r="FP128" s="22"/>
      <c r="FQ128" s="22"/>
      <c r="FR128" s="22"/>
      <c r="FS128" s="22"/>
      <c r="FT128" s="22"/>
      <c r="FU128" s="22"/>
      <c r="FV128" s="22"/>
      <c r="FW128" s="22"/>
      <c r="FX128" s="22"/>
      <c r="FY128" s="22"/>
      <c r="FZ128" s="22"/>
      <c r="GA128" s="22"/>
      <c r="GB128" s="22"/>
      <c r="GC128" s="22"/>
      <c r="GD128" s="22"/>
      <c r="GE128" s="22"/>
      <c r="GF128" s="22"/>
      <c r="GG128" s="22"/>
      <c r="GH128" s="22"/>
      <c r="GI128" s="22"/>
      <c r="GJ128" s="22"/>
      <c r="GK128" s="22"/>
      <c r="GL128" s="22"/>
      <c r="GM128" s="22"/>
      <c r="GN128" s="22"/>
      <c r="GO128" s="22"/>
      <c r="GP128" s="22"/>
      <c r="GQ128" s="22"/>
      <c r="GR128" s="22"/>
      <c r="GS128" s="22"/>
      <c r="GT128" s="22"/>
      <c r="GU128" s="22"/>
      <c r="GV128" s="22"/>
      <c r="GW128" s="22"/>
      <c r="GX128" s="22"/>
      <c r="GY128" s="22"/>
      <c r="GZ128" s="22"/>
      <c r="HA128" s="22"/>
      <c r="HB128" s="22"/>
      <c r="HC128" s="22"/>
      <c r="HD128" s="22"/>
      <c r="HE128" s="22"/>
      <c r="HF128" s="22"/>
      <c r="HG128" s="22"/>
      <c r="HH128" s="22"/>
      <c r="HI128" s="22"/>
      <c r="HJ128" s="22"/>
      <c r="HK128" s="22"/>
      <c r="HL128" s="22"/>
      <c r="HM128" s="22"/>
      <c r="HN128" s="22"/>
      <c r="HO128" s="22"/>
      <c r="HP128" s="22"/>
      <c r="HQ128" s="22"/>
      <c r="HR128" s="22"/>
      <c r="HS128" s="22"/>
      <c r="HT128" s="22"/>
      <c r="HU128" s="22"/>
      <c r="HV128" s="22"/>
      <c r="HW128" s="22"/>
      <c r="HX128" s="22"/>
      <c r="HY128" s="22"/>
      <c r="HZ128" s="22"/>
      <c r="IA128" s="22"/>
      <c r="IB128" s="22"/>
      <c r="IC128" s="22"/>
      <c r="ID128" s="22"/>
      <c r="IE128" s="22"/>
      <c r="IF128" s="22"/>
      <c r="IG128" s="22"/>
      <c r="IH128" s="22"/>
      <c r="II128" s="22"/>
    </row>
    <row r="129" spans="1:243" x14ac:dyDescent="0.2">
      <c r="A129" s="37" t="s">
        <v>153</v>
      </c>
      <c r="B129" s="1" t="s">
        <v>216</v>
      </c>
      <c r="C129" s="18"/>
      <c r="D129" s="33" t="s">
        <v>320</v>
      </c>
      <c r="E129" s="89">
        <v>3740</v>
      </c>
      <c r="F129" s="3">
        <f>C129*E129</f>
        <v>0</v>
      </c>
    </row>
    <row r="130" spans="1:243" x14ac:dyDescent="0.2">
      <c r="A130" s="37" t="s">
        <v>154</v>
      </c>
      <c r="B130" s="1" t="s">
        <v>217</v>
      </c>
      <c r="C130" s="18"/>
      <c r="D130" s="33" t="s">
        <v>320</v>
      </c>
      <c r="E130" s="89">
        <v>5924</v>
      </c>
      <c r="F130" s="3">
        <f t="shared" ref="F130:F132" si="14">C130*E130</f>
        <v>0</v>
      </c>
    </row>
    <row r="131" spans="1:243" x14ac:dyDescent="0.2">
      <c r="A131" s="37" t="s">
        <v>155</v>
      </c>
      <c r="B131" s="1" t="s">
        <v>218</v>
      </c>
      <c r="C131" s="18"/>
      <c r="D131" s="33" t="s">
        <v>73</v>
      </c>
      <c r="E131" s="89">
        <v>235</v>
      </c>
      <c r="F131" s="3">
        <f t="shared" si="14"/>
        <v>0</v>
      </c>
    </row>
    <row r="132" spans="1:243" s="28" customFormat="1" ht="25.5" x14ac:dyDescent="0.2">
      <c r="A132" s="37" t="s">
        <v>156</v>
      </c>
      <c r="B132" s="1" t="s">
        <v>219</v>
      </c>
      <c r="C132" s="18"/>
      <c r="D132" s="33" t="s">
        <v>73</v>
      </c>
      <c r="E132" s="89">
        <v>107</v>
      </c>
      <c r="F132" s="3">
        <f t="shared" si="14"/>
        <v>0</v>
      </c>
      <c r="G132" s="21"/>
      <c r="H132" s="21"/>
      <c r="I132" s="21"/>
      <c r="J132" s="21"/>
      <c r="K132" s="21"/>
      <c r="L132" s="21"/>
      <c r="M132" s="21"/>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c r="DL132" s="21"/>
      <c r="DM132" s="21"/>
      <c r="DN132" s="21"/>
      <c r="DO132" s="21"/>
      <c r="DP132" s="21"/>
      <c r="DQ132" s="21"/>
      <c r="DR132" s="21"/>
      <c r="DS132" s="21"/>
      <c r="DT132" s="21"/>
      <c r="DU132" s="21"/>
      <c r="DV132" s="21"/>
      <c r="DW132" s="21"/>
      <c r="DX132" s="21"/>
      <c r="DY132" s="21"/>
      <c r="DZ132" s="21"/>
      <c r="EA132" s="21"/>
      <c r="EB132" s="21"/>
      <c r="EC132" s="21"/>
      <c r="ED132" s="21"/>
      <c r="EE132" s="21"/>
      <c r="EF132" s="21"/>
      <c r="EG132" s="21"/>
      <c r="EH132" s="21"/>
      <c r="EI132" s="21"/>
      <c r="EJ132" s="21"/>
      <c r="EK132" s="21"/>
      <c r="EL132" s="21"/>
      <c r="EM132" s="21"/>
      <c r="EN132" s="21"/>
      <c r="EO132" s="21"/>
      <c r="EP132" s="21"/>
      <c r="EQ132" s="21"/>
      <c r="ER132" s="21"/>
      <c r="ES132" s="21"/>
      <c r="ET132" s="21"/>
      <c r="EU132" s="21"/>
      <c r="EV132" s="21"/>
      <c r="EW132" s="21"/>
      <c r="EX132" s="21"/>
      <c r="EY132" s="21"/>
      <c r="EZ132" s="21"/>
      <c r="FA132" s="21"/>
      <c r="FB132" s="21"/>
      <c r="FC132" s="21"/>
      <c r="FD132" s="21"/>
      <c r="FE132" s="21"/>
      <c r="FF132" s="21"/>
      <c r="FG132" s="21"/>
      <c r="FH132" s="21"/>
      <c r="FI132" s="21"/>
      <c r="FJ132" s="21"/>
      <c r="FK132" s="21"/>
      <c r="FL132" s="21"/>
      <c r="FM132" s="21"/>
      <c r="FN132" s="21"/>
      <c r="FO132" s="21"/>
      <c r="FP132" s="21"/>
      <c r="FQ132" s="21"/>
      <c r="FR132" s="21"/>
      <c r="FS132" s="21"/>
      <c r="FT132" s="21"/>
      <c r="FU132" s="21"/>
      <c r="FV132" s="21"/>
      <c r="FW132" s="21"/>
      <c r="FX132" s="21"/>
      <c r="FY132" s="21"/>
      <c r="FZ132" s="21"/>
      <c r="GA132" s="21"/>
      <c r="GB132" s="21"/>
      <c r="GC132" s="21"/>
      <c r="GD132" s="21"/>
      <c r="GE132" s="21"/>
      <c r="GF132" s="21"/>
      <c r="GG132" s="21"/>
      <c r="GH132" s="21"/>
      <c r="GI132" s="21"/>
      <c r="GJ132" s="21"/>
      <c r="GK132" s="21"/>
      <c r="GL132" s="21"/>
      <c r="GM132" s="21"/>
      <c r="GN132" s="21"/>
      <c r="GO132" s="21"/>
      <c r="GP132" s="21"/>
      <c r="GQ132" s="21"/>
      <c r="GR132" s="21"/>
      <c r="GS132" s="21"/>
      <c r="GT132" s="21"/>
      <c r="GU132" s="21"/>
      <c r="GV132" s="21"/>
      <c r="GW132" s="21"/>
      <c r="GX132" s="21"/>
      <c r="GY132" s="21"/>
      <c r="GZ132" s="21"/>
      <c r="HA132" s="21"/>
      <c r="HB132" s="21"/>
      <c r="HC132" s="21"/>
      <c r="HD132" s="21"/>
      <c r="HE132" s="21"/>
      <c r="HF132" s="21"/>
      <c r="HG132" s="21"/>
      <c r="HH132" s="21"/>
      <c r="HI132" s="21"/>
      <c r="HJ132" s="21"/>
      <c r="HK132" s="21"/>
      <c r="HL132" s="21"/>
      <c r="HM132" s="21"/>
      <c r="HN132" s="21"/>
      <c r="HO132" s="21"/>
      <c r="HP132" s="21"/>
      <c r="HQ132" s="21"/>
      <c r="HR132" s="21"/>
      <c r="HS132" s="21"/>
      <c r="HT132" s="21"/>
      <c r="HU132" s="21"/>
      <c r="HV132" s="21"/>
      <c r="HW132" s="21"/>
      <c r="HX132" s="21"/>
      <c r="HY132" s="21"/>
      <c r="HZ132" s="21"/>
      <c r="IA132" s="21"/>
      <c r="IB132" s="21"/>
      <c r="IC132" s="21"/>
      <c r="ID132" s="21"/>
      <c r="IE132" s="21"/>
      <c r="IF132" s="21"/>
      <c r="IG132" s="21"/>
      <c r="IH132" s="21"/>
      <c r="II132" s="21"/>
    </row>
    <row r="133" spans="1:243" x14ac:dyDescent="0.2">
      <c r="A133" s="37" t="s">
        <v>157</v>
      </c>
      <c r="B133" s="1" t="s">
        <v>220</v>
      </c>
      <c r="C133" s="18"/>
      <c r="D133" s="33" t="s">
        <v>320</v>
      </c>
      <c r="E133" s="89">
        <v>760</v>
      </c>
      <c r="F133" s="3">
        <f>C133*E133</f>
        <v>0</v>
      </c>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8"/>
      <c r="AT133" s="28"/>
      <c r="AU133" s="28"/>
      <c r="AV133" s="28"/>
      <c r="AW133" s="28"/>
      <c r="AX133" s="28"/>
      <c r="AY133" s="28"/>
      <c r="AZ133" s="28"/>
      <c r="BA133" s="28"/>
      <c r="BB133" s="28"/>
      <c r="BC133" s="28"/>
      <c r="BD133" s="28"/>
      <c r="BE133" s="28"/>
      <c r="BF133" s="28"/>
      <c r="BG133" s="28"/>
      <c r="BH133" s="28"/>
      <c r="BI133" s="28"/>
      <c r="BJ133" s="28"/>
      <c r="BK133" s="28"/>
      <c r="BL133" s="28"/>
      <c r="BM133" s="28"/>
      <c r="BN133" s="28"/>
      <c r="BO133" s="28"/>
      <c r="BP133" s="28"/>
      <c r="BQ133" s="28"/>
      <c r="BR133" s="28"/>
      <c r="BS133" s="28"/>
      <c r="BT133" s="28"/>
      <c r="BU133" s="28"/>
      <c r="BV133" s="28"/>
      <c r="BW133" s="28"/>
      <c r="BX133" s="28"/>
      <c r="BY133" s="28"/>
      <c r="BZ133" s="28"/>
      <c r="CA133" s="28"/>
      <c r="CB133" s="28"/>
      <c r="CC133" s="28"/>
      <c r="CD133" s="28"/>
      <c r="CE133" s="28"/>
      <c r="CF133" s="28"/>
      <c r="CG133" s="28"/>
      <c r="CH133" s="28"/>
      <c r="CI133" s="28"/>
      <c r="CJ133" s="28"/>
      <c r="CK133" s="28"/>
      <c r="CL133" s="28"/>
      <c r="CM133" s="28"/>
      <c r="CN133" s="28"/>
      <c r="CO133" s="28"/>
      <c r="CP133" s="28"/>
      <c r="CQ133" s="28"/>
      <c r="CR133" s="28"/>
      <c r="CS133" s="28"/>
      <c r="CT133" s="28"/>
      <c r="CU133" s="28"/>
      <c r="CV133" s="28"/>
      <c r="CW133" s="28"/>
      <c r="CX133" s="28"/>
      <c r="CY133" s="28"/>
      <c r="CZ133" s="28"/>
      <c r="DA133" s="28"/>
      <c r="DB133" s="28"/>
      <c r="DC133" s="28"/>
      <c r="DD133" s="28"/>
      <c r="DE133" s="28"/>
      <c r="DF133" s="28"/>
      <c r="DG133" s="28"/>
      <c r="DH133" s="28"/>
      <c r="DI133" s="28"/>
      <c r="DJ133" s="28"/>
      <c r="DK133" s="28"/>
      <c r="DL133" s="28"/>
      <c r="DM133" s="28"/>
      <c r="DN133" s="28"/>
      <c r="DO133" s="28"/>
      <c r="DP133" s="28"/>
      <c r="DQ133" s="28"/>
      <c r="DR133" s="28"/>
      <c r="DS133" s="28"/>
      <c r="DT133" s="28"/>
      <c r="DU133" s="28"/>
      <c r="DV133" s="28"/>
      <c r="DW133" s="28"/>
      <c r="DX133" s="28"/>
      <c r="DY133" s="28"/>
      <c r="DZ133" s="28"/>
      <c r="EA133" s="28"/>
      <c r="EB133" s="28"/>
      <c r="EC133" s="28"/>
      <c r="ED133" s="28"/>
      <c r="EE133" s="28"/>
      <c r="EF133" s="28"/>
      <c r="EG133" s="28"/>
      <c r="EH133" s="28"/>
      <c r="EI133" s="28"/>
      <c r="EJ133" s="28"/>
      <c r="EK133" s="28"/>
      <c r="EL133" s="28"/>
      <c r="EM133" s="28"/>
      <c r="EN133" s="28"/>
      <c r="EO133" s="28"/>
      <c r="EP133" s="28"/>
      <c r="EQ133" s="28"/>
      <c r="ER133" s="28"/>
      <c r="ES133" s="28"/>
      <c r="ET133" s="28"/>
      <c r="EU133" s="28"/>
      <c r="EV133" s="28"/>
      <c r="EW133" s="28"/>
      <c r="EX133" s="28"/>
      <c r="EY133" s="28"/>
      <c r="EZ133" s="28"/>
      <c r="FA133" s="28"/>
      <c r="FB133" s="28"/>
      <c r="FC133" s="28"/>
      <c r="FD133" s="28"/>
      <c r="FE133" s="28"/>
      <c r="FF133" s="28"/>
      <c r="FG133" s="28"/>
      <c r="FH133" s="28"/>
      <c r="FI133" s="28"/>
      <c r="FJ133" s="28"/>
      <c r="FK133" s="28"/>
      <c r="FL133" s="28"/>
      <c r="FM133" s="28"/>
      <c r="FN133" s="28"/>
      <c r="FO133" s="28"/>
      <c r="FP133" s="28"/>
      <c r="FQ133" s="28"/>
      <c r="FR133" s="28"/>
      <c r="FS133" s="28"/>
      <c r="FT133" s="28"/>
      <c r="FU133" s="28"/>
      <c r="FV133" s="28"/>
      <c r="FW133" s="28"/>
      <c r="FX133" s="28"/>
      <c r="FY133" s="28"/>
      <c r="FZ133" s="28"/>
      <c r="GA133" s="28"/>
      <c r="GB133" s="28"/>
      <c r="GC133" s="28"/>
      <c r="GD133" s="28"/>
      <c r="GE133" s="28"/>
      <c r="GF133" s="28"/>
      <c r="GG133" s="28"/>
      <c r="GH133" s="28"/>
      <c r="GI133" s="28"/>
      <c r="GJ133" s="28"/>
      <c r="GK133" s="28"/>
      <c r="GL133" s="28"/>
      <c r="GM133" s="28"/>
      <c r="GN133" s="28"/>
      <c r="GO133" s="28"/>
      <c r="GP133" s="28"/>
      <c r="GQ133" s="28"/>
      <c r="GR133" s="28"/>
      <c r="GS133" s="28"/>
      <c r="GT133" s="28"/>
      <c r="GU133" s="28"/>
      <c r="GV133" s="28"/>
      <c r="GW133" s="28"/>
      <c r="GX133" s="28"/>
      <c r="GY133" s="28"/>
      <c r="GZ133" s="28"/>
      <c r="HA133" s="28"/>
      <c r="HB133" s="28"/>
      <c r="HC133" s="28"/>
      <c r="HD133" s="28"/>
      <c r="HE133" s="28"/>
      <c r="HF133" s="28"/>
      <c r="HG133" s="28"/>
      <c r="HH133" s="28"/>
      <c r="HI133" s="28"/>
      <c r="HJ133" s="28"/>
      <c r="HK133" s="28"/>
      <c r="HL133" s="28"/>
      <c r="HM133" s="28"/>
      <c r="HN133" s="28"/>
      <c r="HO133" s="28"/>
      <c r="HP133" s="28"/>
      <c r="HQ133" s="28"/>
      <c r="HR133" s="28"/>
      <c r="HS133" s="28"/>
      <c r="HT133" s="28"/>
      <c r="HU133" s="28"/>
      <c r="HV133" s="28"/>
      <c r="HW133" s="28"/>
      <c r="HX133" s="28"/>
      <c r="HY133" s="28"/>
      <c r="HZ133" s="28"/>
      <c r="IA133" s="28"/>
      <c r="IB133" s="28"/>
      <c r="IC133" s="28"/>
      <c r="ID133" s="28"/>
      <c r="IE133" s="28"/>
      <c r="IF133" s="28"/>
      <c r="IG133" s="28"/>
      <c r="IH133" s="28"/>
      <c r="II133" s="28"/>
    </row>
    <row r="134" spans="1:243" ht="20.100000000000001" customHeight="1" thickBot="1" x14ac:dyDescent="0.25">
      <c r="A134" s="29" t="s">
        <v>169</v>
      </c>
      <c r="B134" s="30" t="s">
        <v>16</v>
      </c>
      <c r="C134" s="30"/>
      <c r="D134" s="30"/>
      <c r="E134" s="90"/>
      <c r="F134" s="39"/>
    </row>
    <row r="135" spans="1:243" x14ac:dyDescent="0.2">
      <c r="A135" s="23" t="s">
        <v>175</v>
      </c>
      <c r="B135" s="26" t="s">
        <v>203</v>
      </c>
      <c r="C135" s="17"/>
      <c r="D135" s="24" t="s">
        <v>73</v>
      </c>
      <c r="E135" s="89">
        <v>542</v>
      </c>
      <c r="F135" s="25">
        <f>C135*E135</f>
        <v>0</v>
      </c>
    </row>
    <row r="136" spans="1:243" x14ac:dyDescent="0.2">
      <c r="A136" s="23" t="s">
        <v>400</v>
      </c>
      <c r="B136" s="1" t="s">
        <v>202</v>
      </c>
      <c r="C136" s="18"/>
      <c r="D136" s="24" t="s">
        <v>73</v>
      </c>
      <c r="E136" s="89">
        <v>3623</v>
      </c>
      <c r="F136" s="25">
        <f t="shared" ref="F136:F137" si="15">C136*E136</f>
        <v>0</v>
      </c>
    </row>
    <row r="137" spans="1:243" x14ac:dyDescent="0.2">
      <c r="A137" s="23" t="s">
        <v>391</v>
      </c>
      <c r="B137" s="1" t="s">
        <v>201</v>
      </c>
      <c r="C137" s="18"/>
      <c r="D137" s="24" t="s">
        <v>73</v>
      </c>
      <c r="E137" s="89">
        <v>4194</v>
      </c>
      <c r="F137" s="25">
        <f t="shared" si="15"/>
        <v>0</v>
      </c>
    </row>
    <row r="138" spans="1:243" ht="20.100000000000001" customHeight="1" thickBot="1" x14ac:dyDescent="0.25">
      <c r="A138" s="29" t="s">
        <v>170</v>
      </c>
      <c r="B138" s="30" t="s">
        <v>17</v>
      </c>
      <c r="C138" s="31"/>
      <c r="D138" s="31"/>
      <c r="E138" s="90"/>
      <c r="F138" s="35"/>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34"/>
      <c r="AR138" s="34"/>
      <c r="AS138" s="34"/>
      <c r="AT138" s="34"/>
      <c r="AU138" s="34"/>
      <c r="AV138" s="34"/>
      <c r="AW138" s="34"/>
      <c r="AX138" s="34"/>
      <c r="AY138" s="34"/>
      <c r="AZ138" s="34"/>
      <c r="BA138" s="34"/>
      <c r="BB138" s="34"/>
      <c r="BC138" s="34"/>
      <c r="BD138" s="34"/>
      <c r="BE138" s="34"/>
      <c r="BF138" s="34"/>
      <c r="BG138" s="34"/>
      <c r="BH138" s="34"/>
      <c r="BI138" s="34"/>
      <c r="BJ138" s="34"/>
      <c r="BK138" s="34"/>
      <c r="BL138" s="34"/>
      <c r="BM138" s="34"/>
      <c r="BN138" s="34"/>
      <c r="BO138" s="34"/>
      <c r="BP138" s="34"/>
      <c r="BQ138" s="34"/>
      <c r="BR138" s="34"/>
      <c r="BS138" s="34"/>
      <c r="BT138" s="34"/>
      <c r="BU138" s="34"/>
      <c r="BV138" s="34"/>
      <c r="BW138" s="34"/>
      <c r="BX138" s="34"/>
      <c r="BY138" s="34"/>
      <c r="BZ138" s="34"/>
      <c r="CA138" s="34"/>
      <c r="CB138" s="34"/>
      <c r="CC138" s="34"/>
      <c r="CD138" s="34"/>
      <c r="CE138" s="34"/>
      <c r="CF138" s="34"/>
      <c r="CG138" s="34"/>
      <c r="CH138" s="34"/>
      <c r="CI138" s="34"/>
      <c r="CJ138" s="34"/>
      <c r="CK138" s="34"/>
      <c r="CL138" s="34"/>
      <c r="CM138" s="34"/>
      <c r="CN138" s="34"/>
      <c r="CO138" s="34"/>
      <c r="CP138" s="34"/>
      <c r="CQ138" s="34"/>
      <c r="CR138" s="34"/>
      <c r="CS138" s="34"/>
      <c r="CT138" s="34"/>
      <c r="CU138" s="34"/>
      <c r="CV138" s="34"/>
      <c r="CW138" s="34"/>
      <c r="CX138" s="34"/>
      <c r="CY138" s="34"/>
      <c r="CZ138" s="34"/>
      <c r="DA138" s="34"/>
      <c r="DB138" s="34"/>
      <c r="DC138" s="34"/>
      <c r="DD138" s="34"/>
      <c r="DE138" s="34"/>
      <c r="DF138" s="34"/>
      <c r="DG138" s="34"/>
      <c r="DH138" s="34"/>
      <c r="DI138" s="34"/>
      <c r="DJ138" s="34"/>
      <c r="DK138" s="34"/>
      <c r="DL138" s="34"/>
      <c r="DM138" s="34"/>
      <c r="DN138" s="34"/>
      <c r="DO138" s="34"/>
      <c r="DP138" s="34"/>
      <c r="DQ138" s="34"/>
      <c r="DR138" s="34"/>
      <c r="DS138" s="34"/>
      <c r="DT138" s="34"/>
      <c r="DU138" s="34"/>
      <c r="DV138" s="34"/>
      <c r="DW138" s="34"/>
      <c r="DX138" s="34"/>
      <c r="DY138" s="34"/>
      <c r="DZ138" s="34"/>
      <c r="EA138" s="34"/>
      <c r="EB138" s="34"/>
      <c r="EC138" s="34"/>
      <c r="ED138" s="34"/>
      <c r="EE138" s="34"/>
      <c r="EF138" s="34"/>
      <c r="EG138" s="34"/>
      <c r="EH138" s="34"/>
      <c r="EI138" s="34"/>
      <c r="EJ138" s="34"/>
      <c r="EK138" s="34"/>
      <c r="EL138" s="34"/>
      <c r="EM138" s="34"/>
      <c r="EN138" s="34"/>
      <c r="EO138" s="34"/>
      <c r="EP138" s="34"/>
      <c r="EQ138" s="34"/>
      <c r="ER138" s="34"/>
      <c r="ES138" s="34"/>
      <c r="ET138" s="34"/>
      <c r="EU138" s="34"/>
      <c r="EV138" s="34"/>
      <c r="EW138" s="34"/>
      <c r="EX138" s="34"/>
      <c r="EY138" s="34"/>
      <c r="EZ138" s="34"/>
      <c r="FA138" s="34"/>
      <c r="FB138" s="34"/>
      <c r="FC138" s="34"/>
      <c r="FD138" s="34"/>
      <c r="FE138" s="34"/>
      <c r="FF138" s="34"/>
      <c r="FG138" s="34"/>
      <c r="FH138" s="34"/>
      <c r="FI138" s="34"/>
      <c r="FJ138" s="34"/>
      <c r="FK138" s="34"/>
      <c r="FL138" s="34"/>
      <c r="FM138" s="34"/>
      <c r="FN138" s="34"/>
      <c r="FO138" s="34"/>
      <c r="FP138" s="34"/>
      <c r="FQ138" s="34"/>
      <c r="FR138" s="34"/>
      <c r="FS138" s="34"/>
      <c r="FT138" s="34"/>
      <c r="FU138" s="34"/>
      <c r="FV138" s="34"/>
      <c r="FW138" s="34"/>
      <c r="FX138" s="34"/>
      <c r="FY138" s="34"/>
      <c r="FZ138" s="34"/>
      <c r="GA138" s="34"/>
      <c r="GB138" s="34"/>
      <c r="GC138" s="34"/>
      <c r="GD138" s="34"/>
      <c r="GE138" s="34"/>
      <c r="GF138" s="34"/>
      <c r="GG138" s="34"/>
      <c r="GH138" s="34"/>
      <c r="GI138" s="34"/>
      <c r="GJ138" s="34"/>
      <c r="GK138" s="34"/>
      <c r="GL138" s="34"/>
      <c r="GM138" s="34"/>
      <c r="GN138" s="34"/>
      <c r="GO138" s="34"/>
      <c r="GP138" s="34"/>
      <c r="GQ138" s="34"/>
      <c r="GR138" s="34"/>
      <c r="GS138" s="34"/>
      <c r="GT138" s="34"/>
      <c r="GU138" s="34"/>
      <c r="GV138" s="34"/>
      <c r="GW138" s="34"/>
      <c r="GX138" s="34"/>
      <c r="GY138" s="34"/>
      <c r="GZ138" s="34"/>
      <c r="HA138" s="34"/>
      <c r="HB138" s="34"/>
      <c r="HC138" s="34"/>
      <c r="HD138" s="34"/>
      <c r="HE138" s="34"/>
      <c r="HF138" s="34"/>
      <c r="HG138" s="34"/>
      <c r="HH138" s="34"/>
      <c r="HI138" s="34"/>
      <c r="HJ138" s="34"/>
      <c r="HK138" s="34"/>
      <c r="HL138" s="34"/>
      <c r="HM138" s="34"/>
      <c r="HN138" s="34"/>
      <c r="HO138" s="34"/>
      <c r="HP138" s="34"/>
      <c r="HQ138" s="34"/>
      <c r="HR138" s="34"/>
      <c r="HS138" s="34"/>
      <c r="HT138" s="34"/>
      <c r="HU138" s="34"/>
      <c r="HV138" s="34"/>
      <c r="HW138" s="34"/>
      <c r="HX138" s="34"/>
      <c r="HY138" s="34"/>
      <c r="HZ138" s="34"/>
      <c r="IA138" s="34"/>
      <c r="IB138" s="34"/>
      <c r="IC138" s="34"/>
      <c r="ID138" s="34"/>
      <c r="IE138" s="34"/>
      <c r="IF138" s="34"/>
      <c r="IG138" s="34"/>
      <c r="IH138" s="34"/>
      <c r="II138" s="34"/>
    </row>
    <row r="139" spans="1:243" x14ac:dyDescent="0.2">
      <c r="A139" s="23" t="s">
        <v>176</v>
      </c>
      <c r="B139" s="26" t="s">
        <v>221</v>
      </c>
      <c r="C139" s="17"/>
      <c r="D139" s="24" t="s">
        <v>73</v>
      </c>
      <c r="E139" s="89">
        <v>102</v>
      </c>
      <c r="F139" s="25">
        <f>C139*E139</f>
        <v>0</v>
      </c>
    </row>
    <row r="140" spans="1:243" x14ac:dyDescent="0.2">
      <c r="A140" s="23" t="s">
        <v>177</v>
      </c>
      <c r="B140" s="26" t="s">
        <v>222</v>
      </c>
      <c r="C140" s="17"/>
      <c r="D140" s="24" t="s">
        <v>73</v>
      </c>
      <c r="E140" s="89">
        <v>397</v>
      </c>
      <c r="F140" s="25">
        <f t="shared" ref="F140:F187" si="16">C140*E140</f>
        <v>0</v>
      </c>
    </row>
    <row r="141" spans="1:243" x14ac:dyDescent="0.2">
      <c r="A141" s="23" t="s">
        <v>191</v>
      </c>
      <c r="B141" s="26" t="s">
        <v>373</v>
      </c>
      <c r="C141" s="17"/>
      <c r="D141" s="24" t="s">
        <v>73</v>
      </c>
      <c r="E141" s="89">
        <v>368</v>
      </c>
      <c r="F141" s="25">
        <f t="shared" si="16"/>
        <v>0</v>
      </c>
    </row>
    <row r="142" spans="1:243" ht="25.5" x14ac:dyDescent="0.2">
      <c r="A142" s="23" t="s">
        <v>192</v>
      </c>
      <c r="B142" s="1" t="s">
        <v>223</v>
      </c>
      <c r="C142" s="18"/>
      <c r="D142" s="24" t="s">
        <v>319</v>
      </c>
      <c r="E142" s="89">
        <v>3976</v>
      </c>
      <c r="F142" s="25">
        <f t="shared" si="16"/>
        <v>0</v>
      </c>
    </row>
    <row r="143" spans="1:243" ht="25.5" x14ac:dyDescent="0.2">
      <c r="A143" s="23" t="s">
        <v>193</v>
      </c>
      <c r="B143" s="1" t="s">
        <v>224</v>
      </c>
      <c r="C143" s="18"/>
      <c r="D143" s="24" t="s">
        <v>319</v>
      </c>
      <c r="E143" s="89">
        <v>485</v>
      </c>
      <c r="F143" s="25">
        <f t="shared" si="16"/>
        <v>0</v>
      </c>
    </row>
    <row r="144" spans="1:243" x14ac:dyDescent="0.2">
      <c r="A144" s="23" t="s">
        <v>194</v>
      </c>
      <c r="B144" s="1" t="s">
        <v>29</v>
      </c>
      <c r="C144" s="18"/>
      <c r="D144" s="24" t="s">
        <v>319</v>
      </c>
      <c r="E144" s="89">
        <v>574</v>
      </c>
      <c r="F144" s="25">
        <f t="shared" si="16"/>
        <v>0</v>
      </c>
    </row>
    <row r="145" spans="1:243" x14ac:dyDescent="0.2">
      <c r="A145" s="23" t="s">
        <v>283</v>
      </c>
      <c r="B145" s="1" t="s">
        <v>30</v>
      </c>
      <c r="C145" s="18"/>
      <c r="D145" s="24" t="s">
        <v>73</v>
      </c>
      <c r="E145" s="89">
        <v>139</v>
      </c>
      <c r="F145" s="25">
        <f t="shared" si="16"/>
        <v>0</v>
      </c>
    </row>
    <row r="146" spans="1:243" x14ac:dyDescent="0.2">
      <c r="A146" s="37" t="s">
        <v>50</v>
      </c>
      <c r="B146" s="1" t="s">
        <v>31</v>
      </c>
      <c r="C146" s="18"/>
      <c r="D146" s="24" t="s">
        <v>73</v>
      </c>
      <c r="E146" s="89">
        <v>32</v>
      </c>
      <c r="F146" s="25">
        <f t="shared" si="16"/>
        <v>0</v>
      </c>
    </row>
    <row r="147" spans="1:243" x14ac:dyDescent="0.2">
      <c r="A147" s="37" t="s">
        <v>51</v>
      </c>
      <c r="B147" s="1" t="s">
        <v>32</v>
      </c>
      <c r="C147" s="18"/>
      <c r="D147" s="24" t="s">
        <v>73</v>
      </c>
      <c r="E147" s="89">
        <v>24</v>
      </c>
      <c r="F147" s="25">
        <f t="shared" si="16"/>
        <v>0</v>
      </c>
    </row>
    <row r="148" spans="1:243" x14ac:dyDescent="0.2">
      <c r="A148" s="37" t="s">
        <v>52</v>
      </c>
      <c r="B148" s="1" t="s">
        <v>33</v>
      </c>
      <c r="C148" s="18"/>
      <c r="D148" s="24" t="s">
        <v>73</v>
      </c>
      <c r="E148" s="89">
        <v>24</v>
      </c>
      <c r="F148" s="25">
        <f t="shared" si="16"/>
        <v>0</v>
      </c>
    </row>
    <row r="149" spans="1:243" x14ac:dyDescent="0.2">
      <c r="A149" s="37" t="s">
        <v>53</v>
      </c>
      <c r="B149" s="1" t="s">
        <v>418</v>
      </c>
      <c r="C149" s="18"/>
      <c r="D149" s="24" t="s">
        <v>73</v>
      </c>
      <c r="E149" s="89">
        <v>3157</v>
      </c>
      <c r="F149" s="25">
        <f t="shared" si="16"/>
        <v>0</v>
      </c>
    </row>
    <row r="150" spans="1:243" x14ac:dyDescent="0.2">
      <c r="A150" s="37" t="s">
        <v>225</v>
      </c>
      <c r="B150" s="1" t="s">
        <v>226</v>
      </c>
      <c r="C150" s="18"/>
      <c r="D150" s="24" t="s">
        <v>319</v>
      </c>
      <c r="E150" s="89">
        <v>253</v>
      </c>
      <c r="F150" s="25">
        <f t="shared" si="16"/>
        <v>0</v>
      </c>
    </row>
    <row r="151" spans="1:243" x14ac:dyDescent="0.2">
      <c r="A151" s="37" t="s">
        <v>227</v>
      </c>
      <c r="B151" s="1" t="s">
        <v>228</v>
      </c>
      <c r="C151" s="18"/>
      <c r="D151" s="24" t="s">
        <v>73</v>
      </c>
      <c r="E151" s="89">
        <v>200</v>
      </c>
      <c r="F151" s="25">
        <f t="shared" si="16"/>
        <v>0</v>
      </c>
    </row>
    <row r="152" spans="1:243" x14ac:dyDescent="0.2">
      <c r="A152" s="37" t="s">
        <v>229</v>
      </c>
      <c r="B152" s="1" t="s">
        <v>311</v>
      </c>
      <c r="C152" s="18"/>
      <c r="D152" s="24" t="s">
        <v>73</v>
      </c>
      <c r="E152" s="89">
        <v>110</v>
      </c>
      <c r="F152" s="25">
        <f t="shared" si="16"/>
        <v>0</v>
      </c>
    </row>
    <row r="153" spans="1:243" ht="12.75" customHeight="1" x14ac:dyDescent="0.2">
      <c r="A153" s="37" t="s">
        <v>230</v>
      </c>
      <c r="B153" s="1" t="s">
        <v>299</v>
      </c>
      <c r="C153" s="18"/>
      <c r="D153" s="24" t="s">
        <v>73</v>
      </c>
      <c r="E153" s="89">
        <v>110</v>
      </c>
      <c r="F153" s="25">
        <f t="shared" si="16"/>
        <v>0</v>
      </c>
    </row>
    <row r="154" spans="1:243" s="40" customFormat="1" x14ac:dyDescent="0.2">
      <c r="A154" s="37" t="s">
        <v>231</v>
      </c>
      <c r="B154" s="1" t="s">
        <v>232</v>
      </c>
      <c r="C154" s="18"/>
      <c r="D154" s="24" t="s">
        <v>73</v>
      </c>
      <c r="E154" s="89">
        <v>118</v>
      </c>
      <c r="F154" s="25">
        <f t="shared" si="16"/>
        <v>0</v>
      </c>
      <c r="G154" s="21"/>
      <c r="H154" s="21"/>
      <c r="I154" s="21"/>
      <c r="J154" s="21"/>
      <c r="K154" s="21"/>
      <c r="L154" s="21"/>
      <c r="M154" s="21"/>
      <c r="N154" s="21"/>
      <c r="O154" s="21"/>
      <c r="P154" s="21"/>
      <c r="Q154" s="21"/>
      <c r="R154" s="21"/>
      <c r="S154" s="21"/>
      <c r="T154" s="21"/>
      <c r="U154" s="21"/>
      <c r="V154" s="21"/>
      <c r="W154" s="21"/>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1"/>
      <c r="CF154" s="21"/>
      <c r="CG154" s="21"/>
      <c r="CH154" s="21"/>
      <c r="CI154" s="21"/>
      <c r="CJ154" s="21"/>
      <c r="CK154" s="21"/>
      <c r="CL154" s="21"/>
      <c r="CM154" s="21"/>
      <c r="CN154" s="21"/>
      <c r="CO154" s="21"/>
      <c r="CP154" s="21"/>
      <c r="CQ154" s="21"/>
      <c r="CR154" s="21"/>
      <c r="CS154" s="21"/>
      <c r="CT154" s="21"/>
      <c r="CU154" s="21"/>
      <c r="CV154" s="21"/>
      <c r="CW154" s="21"/>
      <c r="CX154" s="21"/>
      <c r="CY154" s="21"/>
      <c r="CZ154" s="21"/>
      <c r="DA154" s="21"/>
      <c r="DB154" s="21"/>
      <c r="DC154" s="21"/>
      <c r="DD154" s="21"/>
      <c r="DE154" s="21"/>
      <c r="DF154" s="21"/>
      <c r="DG154" s="21"/>
      <c r="DH154" s="21"/>
      <c r="DI154" s="21"/>
      <c r="DJ154" s="21"/>
      <c r="DK154" s="21"/>
      <c r="DL154" s="21"/>
      <c r="DM154" s="21"/>
      <c r="DN154" s="21"/>
      <c r="DO154" s="21"/>
      <c r="DP154" s="21"/>
      <c r="DQ154" s="21"/>
      <c r="DR154" s="21"/>
      <c r="DS154" s="21"/>
      <c r="DT154" s="21"/>
      <c r="DU154" s="21"/>
      <c r="DV154" s="21"/>
      <c r="DW154" s="21"/>
      <c r="DX154" s="21"/>
      <c r="DY154" s="21"/>
      <c r="DZ154" s="21"/>
      <c r="EA154" s="21"/>
      <c r="EB154" s="21"/>
      <c r="EC154" s="21"/>
      <c r="ED154" s="21"/>
      <c r="EE154" s="21"/>
      <c r="EF154" s="21"/>
      <c r="EG154" s="21"/>
      <c r="EH154" s="21"/>
      <c r="EI154" s="21"/>
      <c r="EJ154" s="21"/>
      <c r="EK154" s="21"/>
      <c r="EL154" s="21"/>
      <c r="EM154" s="21"/>
      <c r="EN154" s="21"/>
      <c r="EO154" s="21"/>
      <c r="EP154" s="21"/>
      <c r="EQ154" s="21"/>
      <c r="ER154" s="21"/>
      <c r="ES154" s="21"/>
      <c r="ET154" s="21"/>
      <c r="EU154" s="21"/>
      <c r="EV154" s="21"/>
      <c r="EW154" s="21"/>
      <c r="EX154" s="21"/>
      <c r="EY154" s="21"/>
      <c r="EZ154" s="21"/>
      <c r="FA154" s="21"/>
      <c r="FB154" s="21"/>
      <c r="FC154" s="21"/>
      <c r="FD154" s="21"/>
      <c r="FE154" s="21"/>
      <c r="FF154" s="21"/>
      <c r="FG154" s="21"/>
      <c r="FH154" s="21"/>
      <c r="FI154" s="21"/>
      <c r="FJ154" s="21"/>
      <c r="FK154" s="21"/>
      <c r="FL154" s="21"/>
      <c r="FM154" s="21"/>
      <c r="FN154" s="21"/>
      <c r="FO154" s="21"/>
      <c r="FP154" s="21"/>
      <c r="FQ154" s="21"/>
      <c r="FR154" s="21"/>
      <c r="FS154" s="21"/>
      <c r="FT154" s="21"/>
      <c r="FU154" s="21"/>
      <c r="FV154" s="21"/>
      <c r="FW154" s="21"/>
      <c r="FX154" s="21"/>
      <c r="FY154" s="21"/>
      <c r="FZ154" s="21"/>
      <c r="GA154" s="21"/>
      <c r="GB154" s="21"/>
      <c r="GC154" s="21"/>
      <c r="GD154" s="21"/>
      <c r="GE154" s="21"/>
      <c r="GF154" s="21"/>
      <c r="GG154" s="21"/>
      <c r="GH154" s="21"/>
      <c r="GI154" s="21"/>
      <c r="GJ154" s="21"/>
      <c r="GK154" s="21"/>
      <c r="GL154" s="21"/>
      <c r="GM154" s="21"/>
      <c r="GN154" s="21"/>
      <c r="GO154" s="21"/>
      <c r="GP154" s="21"/>
      <c r="GQ154" s="21"/>
      <c r="GR154" s="21"/>
      <c r="GS154" s="21"/>
      <c r="GT154" s="21"/>
      <c r="GU154" s="21"/>
      <c r="GV154" s="21"/>
      <c r="GW154" s="21"/>
      <c r="GX154" s="21"/>
      <c r="GY154" s="21"/>
      <c r="GZ154" s="21"/>
      <c r="HA154" s="21"/>
      <c r="HB154" s="21"/>
      <c r="HC154" s="21"/>
      <c r="HD154" s="21"/>
      <c r="HE154" s="21"/>
      <c r="HF154" s="21"/>
      <c r="HG154" s="21"/>
      <c r="HH154" s="21"/>
      <c r="HI154" s="21"/>
      <c r="HJ154" s="21"/>
      <c r="HK154" s="21"/>
      <c r="HL154" s="21"/>
      <c r="HM154" s="21"/>
      <c r="HN154" s="21"/>
      <c r="HO154" s="21"/>
      <c r="HP154" s="21"/>
      <c r="HQ154" s="21"/>
      <c r="HR154" s="21"/>
      <c r="HS154" s="21"/>
      <c r="HT154" s="21"/>
      <c r="HU154" s="21"/>
      <c r="HV154" s="21"/>
      <c r="HW154" s="21"/>
      <c r="HX154" s="21"/>
      <c r="HY154" s="21"/>
      <c r="HZ154" s="21"/>
      <c r="IA154" s="21"/>
      <c r="IB154" s="21"/>
      <c r="IC154" s="21"/>
      <c r="ID154" s="21"/>
      <c r="IE154" s="21"/>
      <c r="IF154" s="21"/>
      <c r="IG154" s="21"/>
      <c r="IH154" s="21"/>
      <c r="II154" s="21"/>
    </row>
    <row r="155" spans="1:243" ht="25.5" x14ac:dyDescent="0.2">
      <c r="A155" s="37" t="s">
        <v>233</v>
      </c>
      <c r="B155" s="1" t="s">
        <v>457</v>
      </c>
      <c r="C155" s="18"/>
      <c r="D155" s="24" t="s">
        <v>73</v>
      </c>
      <c r="E155" s="89">
        <v>143</v>
      </c>
      <c r="F155" s="25">
        <f t="shared" si="16"/>
        <v>0</v>
      </c>
    </row>
    <row r="156" spans="1:243" ht="12.75" customHeight="1" x14ac:dyDescent="0.2">
      <c r="A156" s="37" t="s">
        <v>234</v>
      </c>
      <c r="B156" s="1" t="s">
        <v>458</v>
      </c>
      <c r="C156" s="18"/>
      <c r="D156" s="24" t="s">
        <v>73</v>
      </c>
      <c r="E156" s="89">
        <v>143</v>
      </c>
      <c r="F156" s="25">
        <f t="shared" si="16"/>
        <v>0</v>
      </c>
      <c r="G156" s="40"/>
      <c r="H156" s="40"/>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c r="AF156" s="40"/>
      <c r="AG156" s="40"/>
      <c r="AH156" s="40"/>
      <c r="AI156" s="40"/>
      <c r="AJ156" s="40"/>
      <c r="AK156" s="40"/>
      <c r="AL156" s="40"/>
      <c r="AM156" s="40"/>
      <c r="AN156" s="40"/>
      <c r="AO156" s="40"/>
      <c r="AP156" s="40"/>
      <c r="AQ156" s="40"/>
      <c r="AR156" s="40"/>
      <c r="AS156" s="40"/>
      <c r="AT156" s="40"/>
      <c r="AU156" s="40"/>
      <c r="AV156" s="40"/>
      <c r="AW156" s="40"/>
      <c r="AX156" s="40"/>
      <c r="AY156" s="40"/>
      <c r="AZ156" s="40"/>
      <c r="BA156" s="40"/>
      <c r="BB156" s="40"/>
      <c r="BC156" s="40"/>
      <c r="BD156" s="40"/>
      <c r="BE156" s="40"/>
      <c r="BF156" s="40"/>
      <c r="BG156" s="40"/>
      <c r="BH156" s="40"/>
      <c r="BI156" s="40"/>
      <c r="BJ156" s="40"/>
      <c r="BK156" s="40"/>
      <c r="BL156" s="40"/>
      <c r="BM156" s="40"/>
      <c r="BN156" s="40"/>
      <c r="BO156" s="40"/>
      <c r="BP156" s="40"/>
      <c r="BQ156" s="40"/>
      <c r="BR156" s="40"/>
      <c r="BS156" s="40"/>
      <c r="BT156" s="40"/>
      <c r="BU156" s="40"/>
      <c r="BV156" s="40"/>
      <c r="BW156" s="40"/>
      <c r="BX156" s="40"/>
      <c r="BY156" s="40"/>
      <c r="BZ156" s="40"/>
      <c r="CA156" s="40"/>
      <c r="CB156" s="40"/>
      <c r="CC156" s="40"/>
      <c r="CD156" s="40"/>
      <c r="CE156" s="40"/>
      <c r="CF156" s="40"/>
      <c r="CG156" s="40"/>
      <c r="CH156" s="40"/>
      <c r="CI156" s="40"/>
      <c r="CJ156" s="40"/>
      <c r="CK156" s="40"/>
      <c r="CL156" s="40"/>
      <c r="CM156" s="40"/>
      <c r="CN156" s="40"/>
      <c r="CO156" s="40"/>
      <c r="CP156" s="40"/>
      <c r="CQ156" s="40"/>
      <c r="CR156" s="40"/>
      <c r="CS156" s="40"/>
      <c r="CT156" s="40"/>
      <c r="CU156" s="40"/>
      <c r="CV156" s="40"/>
      <c r="CW156" s="40"/>
      <c r="CX156" s="40"/>
      <c r="CY156" s="40"/>
      <c r="CZ156" s="40"/>
      <c r="DA156" s="40"/>
      <c r="DB156" s="40"/>
      <c r="DC156" s="40"/>
      <c r="DD156" s="40"/>
      <c r="DE156" s="40"/>
      <c r="DF156" s="40"/>
      <c r="DG156" s="40"/>
      <c r="DH156" s="40"/>
      <c r="DI156" s="40"/>
      <c r="DJ156" s="40"/>
      <c r="DK156" s="40"/>
      <c r="DL156" s="40"/>
      <c r="DM156" s="40"/>
      <c r="DN156" s="40"/>
      <c r="DO156" s="40"/>
      <c r="DP156" s="40"/>
      <c r="DQ156" s="40"/>
      <c r="DR156" s="40"/>
      <c r="DS156" s="40"/>
      <c r="DT156" s="40"/>
      <c r="DU156" s="40"/>
      <c r="DV156" s="40"/>
      <c r="DW156" s="40"/>
      <c r="DX156" s="40"/>
      <c r="DY156" s="40"/>
      <c r="DZ156" s="40"/>
      <c r="EA156" s="40"/>
      <c r="EB156" s="40"/>
      <c r="EC156" s="40"/>
      <c r="ED156" s="40"/>
      <c r="EE156" s="40"/>
      <c r="EF156" s="40"/>
      <c r="EG156" s="40"/>
      <c r="EH156" s="40"/>
      <c r="EI156" s="40"/>
      <c r="EJ156" s="40"/>
      <c r="EK156" s="40"/>
      <c r="EL156" s="40"/>
      <c r="EM156" s="40"/>
      <c r="EN156" s="40"/>
      <c r="EO156" s="40"/>
      <c r="EP156" s="40"/>
      <c r="EQ156" s="40"/>
      <c r="ER156" s="40"/>
      <c r="ES156" s="40"/>
      <c r="ET156" s="40"/>
      <c r="EU156" s="40"/>
      <c r="EV156" s="40"/>
      <c r="EW156" s="40"/>
      <c r="EX156" s="40"/>
      <c r="EY156" s="40"/>
      <c r="EZ156" s="40"/>
      <c r="FA156" s="40"/>
      <c r="FB156" s="40"/>
      <c r="FC156" s="40"/>
      <c r="FD156" s="40"/>
      <c r="FE156" s="40"/>
      <c r="FF156" s="40"/>
      <c r="FG156" s="40"/>
      <c r="FH156" s="40"/>
      <c r="FI156" s="40"/>
      <c r="FJ156" s="40"/>
      <c r="FK156" s="40"/>
      <c r="FL156" s="40"/>
      <c r="FM156" s="40"/>
      <c r="FN156" s="40"/>
      <c r="FO156" s="40"/>
      <c r="FP156" s="40"/>
      <c r="FQ156" s="40"/>
      <c r="FR156" s="40"/>
      <c r="FS156" s="40"/>
      <c r="FT156" s="40"/>
      <c r="FU156" s="40"/>
      <c r="FV156" s="40"/>
      <c r="FW156" s="40"/>
      <c r="FX156" s="40"/>
      <c r="FY156" s="40"/>
      <c r="FZ156" s="40"/>
      <c r="GA156" s="40"/>
      <c r="GB156" s="40"/>
      <c r="GC156" s="40"/>
      <c r="GD156" s="40"/>
      <c r="GE156" s="40"/>
      <c r="GF156" s="40"/>
      <c r="GG156" s="40"/>
      <c r="GH156" s="40"/>
      <c r="GI156" s="40"/>
      <c r="GJ156" s="40"/>
      <c r="GK156" s="40"/>
      <c r="GL156" s="40"/>
      <c r="GM156" s="40"/>
      <c r="GN156" s="40"/>
      <c r="GO156" s="40"/>
      <c r="GP156" s="40"/>
      <c r="GQ156" s="40"/>
      <c r="GR156" s="40"/>
      <c r="GS156" s="40"/>
      <c r="GT156" s="40"/>
      <c r="GU156" s="40"/>
      <c r="GV156" s="40"/>
      <c r="GW156" s="40"/>
      <c r="GX156" s="40"/>
      <c r="GY156" s="40"/>
      <c r="GZ156" s="40"/>
      <c r="HA156" s="40"/>
      <c r="HB156" s="40"/>
      <c r="HC156" s="40"/>
      <c r="HD156" s="40"/>
      <c r="HE156" s="40"/>
      <c r="HF156" s="40"/>
      <c r="HG156" s="40"/>
      <c r="HH156" s="40"/>
      <c r="HI156" s="40"/>
      <c r="HJ156" s="40"/>
      <c r="HK156" s="40"/>
      <c r="HL156" s="40"/>
      <c r="HM156" s="40"/>
      <c r="HN156" s="40"/>
      <c r="HO156" s="40"/>
      <c r="HP156" s="40"/>
      <c r="HQ156" s="40"/>
      <c r="HR156" s="40"/>
      <c r="HS156" s="40"/>
      <c r="HT156" s="40"/>
      <c r="HU156" s="40"/>
      <c r="HV156" s="40"/>
      <c r="HW156" s="40"/>
      <c r="HX156" s="40"/>
      <c r="HY156" s="40"/>
      <c r="HZ156" s="40"/>
      <c r="IA156" s="40"/>
      <c r="IB156" s="40"/>
      <c r="IC156" s="40"/>
      <c r="ID156" s="40"/>
      <c r="IE156" s="40"/>
      <c r="IF156" s="40"/>
      <c r="IG156" s="40"/>
      <c r="IH156" s="40"/>
      <c r="II156" s="40"/>
    </row>
    <row r="157" spans="1:243" s="22" customFormat="1" ht="12.75" customHeight="1" x14ac:dyDescent="0.2">
      <c r="A157" s="37" t="s">
        <v>412</v>
      </c>
      <c r="B157" s="1" t="s">
        <v>459</v>
      </c>
      <c r="C157" s="18"/>
      <c r="D157" s="24" t="s">
        <v>73</v>
      </c>
      <c r="E157" s="89">
        <v>57</v>
      </c>
      <c r="F157" s="25">
        <f t="shared" si="16"/>
        <v>0</v>
      </c>
      <c r="G157" s="38"/>
      <c r="H157" s="38"/>
      <c r="I157" s="38"/>
      <c r="J157" s="38"/>
      <c r="K157" s="38"/>
      <c r="L157" s="38"/>
      <c r="M157" s="38"/>
      <c r="N157" s="38"/>
      <c r="O157" s="38"/>
      <c r="P157" s="38"/>
      <c r="Q157" s="38"/>
      <c r="R157" s="38"/>
      <c r="S157" s="38"/>
      <c r="T157" s="38"/>
      <c r="U157" s="38"/>
      <c r="V157" s="38"/>
      <c r="W157" s="38"/>
      <c r="X157" s="38"/>
      <c r="Y157" s="38"/>
      <c r="Z157" s="38"/>
      <c r="AA157" s="38"/>
      <c r="AB157" s="38"/>
      <c r="AC157" s="38"/>
      <c r="AD157" s="38"/>
      <c r="AE157" s="38"/>
      <c r="AF157" s="38"/>
      <c r="AG157" s="38"/>
      <c r="AH157" s="38"/>
      <c r="AI157" s="38"/>
      <c r="AJ157" s="38"/>
      <c r="AK157" s="38"/>
      <c r="AL157" s="38"/>
      <c r="AM157" s="38"/>
      <c r="AN157" s="38"/>
      <c r="AO157" s="38"/>
      <c r="AP157" s="38"/>
      <c r="AQ157" s="38"/>
      <c r="AR157" s="38"/>
      <c r="AS157" s="38"/>
      <c r="AT157" s="38"/>
      <c r="AU157" s="38"/>
      <c r="AV157" s="38"/>
      <c r="AW157" s="38"/>
      <c r="AX157" s="38"/>
      <c r="AY157" s="38"/>
      <c r="AZ157" s="38"/>
      <c r="BA157" s="38"/>
      <c r="BB157" s="38"/>
      <c r="BC157" s="38"/>
      <c r="BD157" s="38"/>
      <c r="BE157" s="38"/>
      <c r="BF157" s="38"/>
      <c r="BG157" s="38"/>
      <c r="BH157" s="38"/>
      <c r="BI157" s="38"/>
      <c r="BJ157" s="38"/>
      <c r="BK157" s="38"/>
      <c r="BL157" s="38"/>
      <c r="BM157" s="38"/>
      <c r="BN157" s="38"/>
      <c r="BO157" s="38"/>
      <c r="BP157" s="38"/>
      <c r="BQ157" s="38"/>
      <c r="BR157" s="38"/>
      <c r="BS157" s="38"/>
      <c r="BT157" s="38"/>
      <c r="BU157" s="38"/>
      <c r="BV157" s="38"/>
      <c r="BW157" s="38"/>
      <c r="BX157" s="38"/>
      <c r="BY157" s="38"/>
      <c r="BZ157" s="38"/>
      <c r="CA157" s="38"/>
      <c r="CB157" s="38"/>
      <c r="CC157" s="38"/>
      <c r="CD157" s="38"/>
      <c r="CE157" s="38"/>
      <c r="CF157" s="38"/>
      <c r="CG157" s="38"/>
      <c r="CH157" s="38"/>
      <c r="CI157" s="38"/>
      <c r="CJ157" s="38"/>
      <c r="CK157" s="38"/>
      <c r="CL157" s="38"/>
      <c r="CM157" s="38"/>
      <c r="CN157" s="38"/>
      <c r="CO157" s="38"/>
      <c r="CP157" s="38"/>
      <c r="CQ157" s="38"/>
      <c r="CR157" s="38"/>
      <c r="CS157" s="38"/>
      <c r="CT157" s="38"/>
      <c r="CU157" s="38"/>
      <c r="CV157" s="38"/>
      <c r="CW157" s="38"/>
      <c r="CX157" s="38"/>
      <c r="CY157" s="38"/>
      <c r="CZ157" s="38"/>
      <c r="DA157" s="38"/>
      <c r="DB157" s="38"/>
      <c r="DC157" s="38"/>
      <c r="DD157" s="38"/>
      <c r="DE157" s="38"/>
      <c r="DF157" s="38"/>
      <c r="DG157" s="38"/>
      <c r="DH157" s="38"/>
      <c r="DI157" s="38"/>
      <c r="DJ157" s="38"/>
      <c r="DK157" s="38"/>
      <c r="DL157" s="38"/>
      <c r="DM157" s="38"/>
      <c r="DN157" s="38"/>
      <c r="DO157" s="38"/>
      <c r="DP157" s="38"/>
      <c r="DQ157" s="38"/>
      <c r="DR157" s="38"/>
      <c r="DS157" s="38"/>
      <c r="DT157" s="38"/>
      <c r="DU157" s="38"/>
      <c r="DV157" s="38"/>
      <c r="DW157" s="38"/>
      <c r="DX157" s="38"/>
      <c r="DY157" s="38"/>
      <c r="DZ157" s="38"/>
      <c r="EA157" s="38"/>
      <c r="EB157" s="38"/>
      <c r="EC157" s="38"/>
      <c r="ED157" s="38"/>
      <c r="EE157" s="38"/>
      <c r="EF157" s="38"/>
      <c r="EG157" s="38"/>
      <c r="EH157" s="38"/>
      <c r="EI157" s="38"/>
      <c r="EJ157" s="38"/>
      <c r="EK157" s="38"/>
      <c r="EL157" s="38"/>
      <c r="EM157" s="38"/>
      <c r="EN157" s="38"/>
      <c r="EO157" s="38"/>
      <c r="EP157" s="38"/>
      <c r="EQ157" s="38"/>
      <c r="ER157" s="38"/>
      <c r="ES157" s="38"/>
      <c r="ET157" s="38"/>
      <c r="EU157" s="38"/>
      <c r="EV157" s="38"/>
      <c r="EW157" s="38"/>
      <c r="EX157" s="38"/>
      <c r="EY157" s="38"/>
      <c r="EZ157" s="38"/>
      <c r="FA157" s="38"/>
      <c r="FB157" s="38"/>
      <c r="FC157" s="38"/>
      <c r="FD157" s="38"/>
      <c r="FE157" s="38"/>
      <c r="FF157" s="38"/>
      <c r="FG157" s="38"/>
      <c r="FH157" s="38"/>
      <c r="FI157" s="38"/>
      <c r="FJ157" s="38"/>
      <c r="FK157" s="38"/>
      <c r="FL157" s="38"/>
      <c r="FM157" s="38"/>
      <c r="FN157" s="38"/>
      <c r="FO157" s="38"/>
      <c r="FP157" s="38"/>
      <c r="FQ157" s="38"/>
      <c r="FR157" s="38"/>
      <c r="FS157" s="38"/>
      <c r="FT157" s="38"/>
      <c r="FU157" s="38"/>
      <c r="FV157" s="38"/>
      <c r="FW157" s="38"/>
      <c r="FX157" s="38"/>
      <c r="FY157" s="38"/>
      <c r="FZ157" s="38"/>
      <c r="GA157" s="38"/>
      <c r="GB157" s="38"/>
      <c r="GC157" s="38"/>
      <c r="GD157" s="38"/>
      <c r="GE157" s="38"/>
      <c r="GF157" s="38"/>
      <c r="GG157" s="38"/>
      <c r="GH157" s="38"/>
      <c r="GI157" s="38"/>
      <c r="GJ157" s="38"/>
      <c r="GK157" s="38"/>
      <c r="GL157" s="38"/>
      <c r="GM157" s="38"/>
      <c r="GN157" s="38"/>
      <c r="GO157" s="38"/>
      <c r="GP157" s="38"/>
      <c r="GQ157" s="38"/>
      <c r="GR157" s="38"/>
      <c r="GS157" s="38"/>
      <c r="GT157" s="38"/>
      <c r="GU157" s="38"/>
      <c r="GV157" s="38"/>
      <c r="GW157" s="38"/>
      <c r="GX157" s="38"/>
      <c r="GY157" s="38"/>
      <c r="GZ157" s="38"/>
      <c r="HA157" s="38"/>
      <c r="HB157" s="38"/>
      <c r="HC157" s="38"/>
      <c r="HD157" s="38"/>
      <c r="HE157" s="38"/>
      <c r="HF157" s="38"/>
      <c r="HG157" s="38"/>
      <c r="HH157" s="38"/>
      <c r="HI157" s="38"/>
      <c r="HJ157" s="38"/>
      <c r="HK157" s="38"/>
      <c r="HL157" s="38"/>
      <c r="HM157" s="38"/>
      <c r="HN157" s="38"/>
      <c r="HO157" s="38"/>
      <c r="HP157" s="38"/>
      <c r="HQ157" s="38"/>
      <c r="HR157" s="38"/>
      <c r="HS157" s="38"/>
      <c r="HT157" s="38"/>
      <c r="HU157" s="38"/>
      <c r="HV157" s="38"/>
      <c r="HW157" s="38"/>
      <c r="HX157" s="38"/>
      <c r="HY157" s="38"/>
      <c r="HZ157" s="38"/>
      <c r="IA157" s="38"/>
      <c r="IB157" s="38"/>
      <c r="IC157" s="38"/>
      <c r="ID157" s="38"/>
      <c r="IE157" s="38"/>
      <c r="IF157" s="38"/>
      <c r="IG157" s="38"/>
      <c r="IH157" s="38"/>
      <c r="II157" s="38"/>
    </row>
    <row r="158" spans="1:243" s="34" customFormat="1" x14ac:dyDescent="0.2">
      <c r="A158" s="41" t="s">
        <v>286</v>
      </c>
      <c r="B158" s="1" t="s">
        <v>301</v>
      </c>
      <c r="C158" s="18"/>
      <c r="D158" s="24" t="s">
        <v>73</v>
      </c>
      <c r="E158" s="89">
        <v>106</v>
      </c>
      <c r="F158" s="25">
        <f t="shared" si="16"/>
        <v>0</v>
      </c>
      <c r="G158" s="21"/>
      <c r="H158" s="21"/>
      <c r="I158" s="21"/>
      <c r="J158" s="21"/>
      <c r="K158" s="21"/>
      <c r="L158" s="21"/>
      <c r="M158" s="21"/>
      <c r="N158" s="21"/>
      <c r="O158" s="21"/>
      <c r="P158" s="21"/>
      <c r="Q158" s="21"/>
      <c r="R158" s="21"/>
      <c r="S158" s="21"/>
      <c r="T158" s="21"/>
      <c r="U158" s="21"/>
      <c r="V158" s="21"/>
      <c r="W158" s="21"/>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1"/>
      <c r="CF158" s="21"/>
      <c r="CG158" s="21"/>
      <c r="CH158" s="21"/>
      <c r="CI158" s="21"/>
      <c r="CJ158" s="21"/>
      <c r="CK158" s="21"/>
      <c r="CL158" s="21"/>
      <c r="CM158" s="21"/>
      <c r="CN158" s="21"/>
      <c r="CO158" s="21"/>
      <c r="CP158" s="21"/>
      <c r="CQ158" s="21"/>
      <c r="CR158" s="21"/>
      <c r="CS158" s="21"/>
      <c r="CT158" s="21"/>
      <c r="CU158" s="21"/>
      <c r="CV158" s="21"/>
      <c r="CW158" s="21"/>
      <c r="CX158" s="21"/>
      <c r="CY158" s="21"/>
      <c r="CZ158" s="21"/>
      <c r="DA158" s="21"/>
      <c r="DB158" s="21"/>
      <c r="DC158" s="21"/>
      <c r="DD158" s="21"/>
      <c r="DE158" s="21"/>
      <c r="DF158" s="21"/>
      <c r="DG158" s="21"/>
      <c r="DH158" s="21"/>
      <c r="DI158" s="21"/>
      <c r="DJ158" s="21"/>
      <c r="DK158" s="21"/>
      <c r="DL158" s="21"/>
      <c r="DM158" s="21"/>
      <c r="DN158" s="21"/>
      <c r="DO158" s="21"/>
      <c r="DP158" s="21"/>
      <c r="DQ158" s="21"/>
      <c r="DR158" s="21"/>
      <c r="DS158" s="21"/>
      <c r="DT158" s="21"/>
      <c r="DU158" s="21"/>
      <c r="DV158" s="21"/>
      <c r="DW158" s="21"/>
      <c r="DX158" s="21"/>
      <c r="DY158" s="21"/>
      <c r="DZ158" s="21"/>
      <c r="EA158" s="21"/>
      <c r="EB158" s="21"/>
      <c r="EC158" s="21"/>
      <c r="ED158" s="21"/>
      <c r="EE158" s="21"/>
      <c r="EF158" s="21"/>
      <c r="EG158" s="21"/>
      <c r="EH158" s="21"/>
      <c r="EI158" s="21"/>
      <c r="EJ158" s="21"/>
      <c r="EK158" s="21"/>
      <c r="EL158" s="21"/>
      <c r="EM158" s="21"/>
      <c r="EN158" s="21"/>
      <c r="EO158" s="21"/>
      <c r="EP158" s="21"/>
      <c r="EQ158" s="21"/>
      <c r="ER158" s="21"/>
      <c r="ES158" s="21"/>
      <c r="ET158" s="21"/>
      <c r="EU158" s="21"/>
      <c r="EV158" s="21"/>
      <c r="EW158" s="21"/>
      <c r="EX158" s="21"/>
      <c r="EY158" s="21"/>
      <c r="EZ158" s="21"/>
      <c r="FA158" s="21"/>
      <c r="FB158" s="21"/>
      <c r="FC158" s="21"/>
      <c r="FD158" s="21"/>
      <c r="FE158" s="21"/>
      <c r="FF158" s="21"/>
      <c r="FG158" s="21"/>
      <c r="FH158" s="21"/>
      <c r="FI158" s="21"/>
      <c r="FJ158" s="21"/>
      <c r="FK158" s="21"/>
      <c r="FL158" s="21"/>
      <c r="FM158" s="21"/>
      <c r="FN158" s="21"/>
      <c r="FO158" s="21"/>
      <c r="FP158" s="21"/>
      <c r="FQ158" s="21"/>
      <c r="FR158" s="21"/>
      <c r="FS158" s="21"/>
      <c r="FT158" s="21"/>
      <c r="FU158" s="21"/>
      <c r="FV158" s="21"/>
      <c r="FW158" s="21"/>
      <c r="FX158" s="21"/>
      <c r="FY158" s="21"/>
      <c r="FZ158" s="21"/>
      <c r="GA158" s="21"/>
      <c r="GB158" s="21"/>
      <c r="GC158" s="21"/>
      <c r="GD158" s="21"/>
      <c r="GE158" s="21"/>
      <c r="GF158" s="21"/>
      <c r="GG158" s="21"/>
      <c r="GH158" s="21"/>
      <c r="GI158" s="21"/>
      <c r="GJ158" s="21"/>
      <c r="GK158" s="21"/>
      <c r="GL158" s="21"/>
      <c r="GM158" s="21"/>
      <c r="GN158" s="21"/>
      <c r="GO158" s="21"/>
      <c r="GP158" s="21"/>
      <c r="GQ158" s="21"/>
      <c r="GR158" s="21"/>
      <c r="GS158" s="21"/>
      <c r="GT158" s="21"/>
      <c r="GU158" s="21"/>
      <c r="GV158" s="21"/>
      <c r="GW158" s="21"/>
      <c r="GX158" s="21"/>
      <c r="GY158" s="21"/>
      <c r="GZ158" s="21"/>
      <c r="HA158" s="21"/>
      <c r="HB158" s="21"/>
      <c r="HC158" s="21"/>
      <c r="HD158" s="21"/>
      <c r="HE158" s="21"/>
      <c r="HF158" s="21"/>
      <c r="HG158" s="21"/>
      <c r="HH158" s="21"/>
      <c r="HI158" s="21"/>
      <c r="HJ158" s="21"/>
      <c r="HK158" s="21"/>
      <c r="HL158" s="21"/>
      <c r="HM158" s="21"/>
      <c r="HN158" s="21"/>
      <c r="HO158" s="21"/>
      <c r="HP158" s="21"/>
      <c r="HQ158" s="21"/>
      <c r="HR158" s="21"/>
      <c r="HS158" s="21"/>
      <c r="HT158" s="21"/>
      <c r="HU158" s="21"/>
      <c r="HV158" s="21"/>
      <c r="HW158" s="21"/>
      <c r="HX158" s="21"/>
      <c r="HY158" s="21"/>
      <c r="HZ158" s="21"/>
      <c r="IA158" s="21"/>
      <c r="IB158" s="21"/>
      <c r="IC158" s="21"/>
      <c r="ID158" s="21"/>
      <c r="IE158" s="21"/>
      <c r="IF158" s="21"/>
      <c r="IG158" s="21"/>
      <c r="IH158" s="21"/>
      <c r="II158" s="21"/>
    </row>
    <row r="159" spans="1:243" x14ac:dyDescent="0.2">
      <c r="A159" s="41" t="s">
        <v>235</v>
      </c>
      <c r="B159" s="1" t="s">
        <v>300</v>
      </c>
      <c r="C159" s="18"/>
      <c r="D159" s="24" t="s">
        <v>73</v>
      </c>
      <c r="E159" s="89">
        <v>161</v>
      </c>
      <c r="F159" s="25">
        <f t="shared" si="16"/>
        <v>0</v>
      </c>
    </row>
    <row r="160" spans="1:243" x14ac:dyDescent="0.2">
      <c r="A160" s="41" t="s">
        <v>240</v>
      </c>
      <c r="B160" s="1" t="s">
        <v>236</v>
      </c>
      <c r="C160" s="18"/>
      <c r="D160" s="24" t="s">
        <v>73</v>
      </c>
      <c r="E160" s="89">
        <v>237</v>
      </c>
      <c r="F160" s="25">
        <f t="shared" si="16"/>
        <v>0</v>
      </c>
      <c r="G160" s="34"/>
      <c r="H160" s="34"/>
      <c r="I160" s="34"/>
      <c r="J160" s="34"/>
      <c r="K160" s="34"/>
      <c r="L160" s="34"/>
      <c r="M160" s="34"/>
      <c r="N160" s="34"/>
      <c r="O160" s="34"/>
      <c r="P160" s="34"/>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34"/>
      <c r="AR160" s="34"/>
      <c r="AS160" s="34"/>
      <c r="AT160" s="34"/>
      <c r="AU160" s="34"/>
      <c r="AV160" s="34"/>
      <c r="AW160" s="34"/>
      <c r="AX160" s="34"/>
      <c r="AY160" s="34"/>
      <c r="AZ160" s="34"/>
      <c r="BA160" s="34"/>
      <c r="BB160" s="34"/>
      <c r="BC160" s="34"/>
      <c r="BD160" s="34"/>
      <c r="BE160" s="34"/>
      <c r="BF160" s="34"/>
      <c r="BG160" s="34"/>
      <c r="BH160" s="34"/>
      <c r="BI160" s="34"/>
      <c r="BJ160" s="34"/>
      <c r="BK160" s="34"/>
      <c r="BL160" s="34"/>
      <c r="BM160" s="34"/>
      <c r="BN160" s="34"/>
      <c r="BO160" s="34"/>
      <c r="BP160" s="34"/>
      <c r="BQ160" s="34"/>
      <c r="BR160" s="34"/>
      <c r="BS160" s="34"/>
      <c r="BT160" s="34"/>
      <c r="BU160" s="34"/>
      <c r="BV160" s="34"/>
      <c r="BW160" s="34"/>
      <c r="BX160" s="34"/>
      <c r="BY160" s="34"/>
      <c r="BZ160" s="34"/>
      <c r="CA160" s="34"/>
      <c r="CB160" s="34"/>
      <c r="CC160" s="34"/>
      <c r="CD160" s="34"/>
      <c r="CE160" s="34"/>
      <c r="CF160" s="34"/>
      <c r="CG160" s="34"/>
      <c r="CH160" s="34"/>
      <c r="CI160" s="34"/>
      <c r="CJ160" s="34"/>
      <c r="CK160" s="34"/>
      <c r="CL160" s="34"/>
      <c r="CM160" s="34"/>
      <c r="CN160" s="34"/>
      <c r="CO160" s="34"/>
      <c r="CP160" s="34"/>
      <c r="CQ160" s="34"/>
      <c r="CR160" s="34"/>
      <c r="CS160" s="34"/>
      <c r="CT160" s="34"/>
      <c r="CU160" s="34"/>
      <c r="CV160" s="34"/>
      <c r="CW160" s="34"/>
      <c r="CX160" s="34"/>
      <c r="CY160" s="34"/>
      <c r="CZ160" s="34"/>
      <c r="DA160" s="34"/>
      <c r="DB160" s="34"/>
      <c r="DC160" s="34"/>
      <c r="DD160" s="34"/>
      <c r="DE160" s="34"/>
      <c r="DF160" s="34"/>
      <c r="DG160" s="34"/>
      <c r="DH160" s="34"/>
      <c r="DI160" s="34"/>
      <c r="DJ160" s="34"/>
      <c r="DK160" s="34"/>
      <c r="DL160" s="34"/>
      <c r="DM160" s="34"/>
      <c r="DN160" s="34"/>
      <c r="DO160" s="34"/>
      <c r="DP160" s="34"/>
      <c r="DQ160" s="34"/>
      <c r="DR160" s="34"/>
      <c r="DS160" s="34"/>
      <c r="DT160" s="34"/>
      <c r="DU160" s="34"/>
      <c r="DV160" s="34"/>
      <c r="DW160" s="34"/>
      <c r="DX160" s="34"/>
      <c r="DY160" s="34"/>
      <c r="DZ160" s="34"/>
      <c r="EA160" s="34"/>
      <c r="EB160" s="34"/>
      <c r="EC160" s="34"/>
      <c r="ED160" s="34"/>
      <c r="EE160" s="34"/>
      <c r="EF160" s="34"/>
      <c r="EG160" s="34"/>
      <c r="EH160" s="34"/>
      <c r="EI160" s="34"/>
      <c r="EJ160" s="34"/>
      <c r="EK160" s="34"/>
      <c r="EL160" s="34"/>
      <c r="EM160" s="34"/>
      <c r="EN160" s="34"/>
      <c r="EO160" s="34"/>
      <c r="EP160" s="34"/>
      <c r="EQ160" s="34"/>
      <c r="ER160" s="34"/>
      <c r="ES160" s="34"/>
      <c r="ET160" s="34"/>
      <c r="EU160" s="34"/>
      <c r="EV160" s="34"/>
      <c r="EW160" s="34"/>
      <c r="EX160" s="34"/>
      <c r="EY160" s="34"/>
      <c r="EZ160" s="34"/>
      <c r="FA160" s="34"/>
      <c r="FB160" s="34"/>
      <c r="FC160" s="34"/>
      <c r="FD160" s="34"/>
      <c r="FE160" s="34"/>
      <c r="FF160" s="34"/>
      <c r="FG160" s="34"/>
      <c r="FH160" s="34"/>
      <c r="FI160" s="34"/>
      <c r="FJ160" s="34"/>
      <c r="FK160" s="34"/>
      <c r="FL160" s="34"/>
      <c r="FM160" s="34"/>
      <c r="FN160" s="34"/>
      <c r="FO160" s="34"/>
      <c r="FP160" s="34"/>
      <c r="FQ160" s="34"/>
      <c r="FR160" s="34"/>
      <c r="FS160" s="34"/>
      <c r="FT160" s="34"/>
      <c r="FU160" s="34"/>
      <c r="FV160" s="34"/>
      <c r="FW160" s="34"/>
      <c r="FX160" s="34"/>
      <c r="FY160" s="34"/>
      <c r="FZ160" s="34"/>
      <c r="GA160" s="34"/>
      <c r="GB160" s="34"/>
      <c r="GC160" s="34"/>
      <c r="GD160" s="34"/>
      <c r="GE160" s="34"/>
      <c r="GF160" s="34"/>
      <c r="GG160" s="34"/>
      <c r="GH160" s="34"/>
      <c r="GI160" s="34"/>
      <c r="GJ160" s="34"/>
      <c r="GK160" s="34"/>
      <c r="GL160" s="34"/>
      <c r="GM160" s="34"/>
      <c r="GN160" s="34"/>
      <c r="GO160" s="34"/>
      <c r="GP160" s="34"/>
      <c r="GQ160" s="34"/>
      <c r="GR160" s="34"/>
      <c r="GS160" s="34"/>
      <c r="GT160" s="34"/>
      <c r="GU160" s="34"/>
      <c r="GV160" s="34"/>
      <c r="GW160" s="34"/>
      <c r="GX160" s="34"/>
      <c r="GY160" s="34"/>
      <c r="GZ160" s="34"/>
      <c r="HA160" s="34"/>
      <c r="HB160" s="34"/>
      <c r="HC160" s="34"/>
      <c r="HD160" s="34"/>
      <c r="HE160" s="34"/>
      <c r="HF160" s="34"/>
      <c r="HG160" s="34"/>
      <c r="HH160" s="34"/>
      <c r="HI160" s="34"/>
      <c r="HJ160" s="34"/>
      <c r="HK160" s="34"/>
      <c r="HL160" s="34"/>
      <c r="HM160" s="34"/>
      <c r="HN160" s="34"/>
      <c r="HO160" s="34"/>
      <c r="HP160" s="34"/>
      <c r="HQ160" s="34"/>
      <c r="HR160" s="34"/>
      <c r="HS160" s="34"/>
      <c r="HT160" s="34"/>
      <c r="HU160" s="34"/>
      <c r="HV160" s="34"/>
      <c r="HW160" s="34"/>
      <c r="HX160" s="34"/>
      <c r="HY160" s="34"/>
      <c r="HZ160" s="34"/>
      <c r="IA160" s="34"/>
      <c r="IB160" s="34"/>
      <c r="IC160" s="34"/>
      <c r="ID160" s="34"/>
      <c r="IE160" s="34"/>
      <c r="IF160" s="34"/>
      <c r="IG160" s="34"/>
      <c r="IH160" s="34"/>
      <c r="II160" s="34"/>
    </row>
    <row r="161" spans="1:243" x14ac:dyDescent="0.2">
      <c r="A161" s="41" t="s">
        <v>241</v>
      </c>
      <c r="B161" s="1" t="s">
        <v>237</v>
      </c>
      <c r="C161" s="18"/>
      <c r="D161" s="24" t="s">
        <v>73</v>
      </c>
      <c r="E161" s="89">
        <v>294</v>
      </c>
      <c r="F161" s="25">
        <f t="shared" si="16"/>
        <v>0</v>
      </c>
    </row>
    <row r="162" spans="1:243" x14ac:dyDescent="0.2">
      <c r="A162" s="41" t="s">
        <v>242</v>
      </c>
      <c r="B162" s="1" t="s">
        <v>238</v>
      </c>
      <c r="C162" s="18"/>
      <c r="D162" s="24" t="s">
        <v>73</v>
      </c>
      <c r="E162" s="89">
        <v>37</v>
      </c>
      <c r="F162" s="25">
        <f t="shared" si="16"/>
        <v>0</v>
      </c>
    </row>
    <row r="163" spans="1:243" x14ac:dyDescent="0.2">
      <c r="A163" s="41" t="s">
        <v>243</v>
      </c>
      <c r="B163" s="1" t="s">
        <v>406</v>
      </c>
      <c r="C163" s="18"/>
      <c r="D163" s="24" t="s">
        <v>73</v>
      </c>
      <c r="E163" s="89">
        <v>65</v>
      </c>
      <c r="F163" s="25">
        <f t="shared" si="16"/>
        <v>0</v>
      </c>
    </row>
    <row r="164" spans="1:243" s="42" customFormat="1" x14ac:dyDescent="0.2">
      <c r="A164" s="41" t="s">
        <v>244</v>
      </c>
      <c r="B164" s="1" t="s">
        <v>239</v>
      </c>
      <c r="C164" s="18"/>
      <c r="D164" s="24" t="s">
        <v>73</v>
      </c>
      <c r="E164" s="89">
        <v>163</v>
      </c>
      <c r="F164" s="25">
        <f t="shared" si="16"/>
        <v>0</v>
      </c>
      <c r="G164" s="21"/>
      <c r="H164" s="21"/>
      <c r="I164" s="21"/>
      <c r="J164" s="21"/>
      <c r="K164" s="21"/>
      <c r="L164" s="21"/>
      <c r="M164" s="21"/>
      <c r="N164" s="21"/>
      <c r="O164" s="21"/>
      <c r="P164" s="21"/>
      <c r="Q164" s="21"/>
      <c r="R164" s="21"/>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1"/>
      <c r="CF164" s="21"/>
      <c r="CG164" s="21"/>
      <c r="CH164" s="21"/>
      <c r="CI164" s="21"/>
      <c r="CJ164" s="21"/>
      <c r="CK164" s="21"/>
      <c r="CL164" s="21"/>
      <c r="CM164" s="21"/>
      <c r="CN164" s="21"/>
      <c r="CO164" s="21"/>
      <c r="CP164" s="21"/>
      <c r="CQ164" s="21"/>
      <c r="CR164" s="21"/>
      <c r="CS164" s="21"/>
      <c r="CT164" s="21"/>
      <c r="CU164" s="21"/>
      <c r="CV164" s="21"/>
      <c r="CW164" s="21"/>
      <c r="CX164" s="21"/>
      <c r="CY164" s="21"/>
      <c r="CZ164" s="21"/>
      <c r="DA164" s="21"/>
      <c r="DB164" s="21"/>
      <c r="DC164" s="21"/>
      <c r="DD164" s="21"/>
      <c r="DE164" s="21"/>
      <c r="DF164" s="21"/>
      <c r="DG164" s="21"/>
      <c r="DH164" s="21"/>
      <c r="DI164" s="21"/>
      <c r="DJ164" s="21"/>
      <c r="DK164" s="21"/>
      <c r="DL164" s="21"/>
      <c r="DM164" s="21"/>
      <c r="DN164" s="21"/>
      <c r="DO164" s="21"/>
      <c r="DP164" s="21"/>
      <c r="DQ164" s="21"/>
      <c r="DR164" s="21"/>
      <c r="DS164" s="21"/>
      <c r="DT164" s="21"/>
      <c r="DU164" s="21"/>
      <c r="DV164" s="21"/>
      <c r="DW164" s="21"/>
      <c r="DX164" s="21"/>
      <c r="DY164" s="21"/>
      <c r="DZ164" s="21"/>
      <c r="EA164" s="21"/>
      <c r="EB164" s="21"/>
      <c r="EC164" s="21"/>
      <c r="ED164" s="21"/>
      <c r="EE164" s="21"/>
      <c r="EF164" s="21"/>
      <c r="EG164" s="21"/>
      <c r="EH164" s="21"/>
      <c r="EI164" s="21"/>
      <c r="EJ164" s="21"/>
      <c r="EK164" s="21"/>
      <c r="EL164" s="21"/>
      <c r="EM164" s="21"/>
      <c r="EN164" s="21"/>
      <c r="EO164" s="21"/>
      <c r="EP164" s="21"/>
      <c r="EQ164" s="21"/>
      <c r="ER164" s="21"/>
      <c r="ES164" s="21"/>
      <c r="ET164" s="21"/>
      <c r="EU164" s="21"/>
      <c r="EV164" s="21"/>
      <c r="EW164" s="21"/>
      <c r="EX164" s="21"/>
      <c r="EY164" s="21"/>
      <c r="EZ164" s="21"/>
      <c r="FA164" s="21"/>
      <c r="FB164" s="21"/>
      <c r="FC164" s="21"/>
      <c r="FD164" s="21"/>
      <c r="FE164" s="21"/>
      <c r="FF164" s="21"/>
      <c r="FG164" s="21"/>
      <c r="FH164" s="21"/>
      <c r="FI164" s="21"/>
      <c r="FJ164" s="21"/>
      <c r="FK164" s="21"/>
      <c r="FL164" s="21"/>
      <c r="FM164" s="21"/>
      <c r="FN164" s="21"/>
      <c r="FO164" s="21"/>
      <c r="FP164" s="21"/>
      <c r="FQ164" s="21"/>
      <c r="FR164" s="21"/>
      <c r="FS164" s="21"/>
      <c r="FT164" s="21"/>
      <c r="FU164" s="21"/>
      <c r="FV164" s="21"/>
      <c r="FW164" s="21"/>
      <c r="FX164" s="21"/>
      <c r="FY164" s="21"/>
      <c r="FZ164" s="21"/>
      <c r="GA164" s="21"/>
      <c r="GB164" s="21"/>
      <c r="GC164" s="21"/>
      <c r="GD164" s="21"/>
      <c r="GE164" s="21"/>
      <c r="GF164" s="21"/>
      <c r="GG164" s="21"/>
      <c r="GH164" s="21"/>
      <c r="GI164" s="21"/>
      <c r="GJ164" s="21"/>
      <c r="GK164" s="21"/>
      <c r="GL164" s="21"/>
      <c r="GM164" s="21"/>
      <c r="GN164" s="21"/>
      <c r="GO164" s="21"/>
      <c r="GP164" s="21"/>
      <c r="GQ164" s="21"/>
      <c r="GR164" s="21"/>
      <c r="GS164" s="21"/>
      <c r="GT164" s="21"/>
      <c r="GU164" s="21"/>
      <c r="GV164" s="21"/>
      <c r="GW164" s="21"/>
      <c r="GX164" s="21"/>
      <c r="GY164" s="21"/>
      <c r="GZ164" s="21"/>
      <c r="HA164" s="21"/>
      <c r="HB164" s="21"/>
      <c r="HC164" s="21"/>
      <c r="HD164" s="21"/>
      <c r="HE164" s="21"/>
      <c r="HF164" s="21"/>
      <c r="HG164" s="21"/>
      <c r="HH164" s="21"/>
      <c r="HI164" s="21"/>
      <c r="HJ164" s="21"/>
      <c r="HK164" s="21"/>
      <c r="HL164" s="21"/>
      <c r="HM164" s="21"/>
      <c r="HN164" s="21"/>
      <c r="HO164" s="21"/>
      <c r="HP164" s="21"/>
      <c r="HQ164" s="21"/>
      <c r="HR164" s="21"/>
      <c r="HS164" s="21"/>
      <c r="HT164" s="21"/>
      <c r="HU164" s="21"/>
      <c r="HV164" s="21"/>
      <c r="HW164" s="21"/>
      <c r="HX164" s="21"/>
      <c r="HY164" s="21"/>
      <c r="HZ164" s="21"/>
      <c r="IA164" s="21"/>
      <c r="IB164" s="21"/>
      <c r="IC164" s="21"/>
      <c r="ID164" s="21"/>
      <c r="IE164" s="21"/>
      <c r="IF164" s="21"/>
      <c r="IG164" s="21"/>
      <c r="IH164" s="21"/>
      <c r="II164" s="21"/>
    </row>
    <row r="165" spans="1:243" x14ac:dyDescent="0.2">
      <c r="A165" s="41" t="s">
        <v>245</v>
      </c>
      <c r="B165" s="1" t="s">
        <v>460</v>
      </c>
      <c r="C165" s="18"/>
      <c r="D165" s="24" t="s">
        <v>73</v>
      </c>
      <c r="E165" s="89">
        <v>255</v>
      </c>
      <c r="F165" s="25">
        <f t="shared" si="16"/>
        <v>0</v>
      </c>
    </row>
    <row r="166" spans="1:243" x14ac:dyDescent="0.2">
      <c r="A166" s="41" t="s">
        <v>246</v>
      </c>
      <c r="B166" s="1" t="s">
        <v>461</v>
      </c>
      <c r="C166" s="18"/>
      <c r="D166" s="24" t="s">
        <v>73</v>
      </c>
      <c r="E166" s="89">
        <v>310</v>
      </c>
      <c r="F166" s="25">
        <f t="shared" si="16"/>
        <v>0</v>
      </c>
      <c r="G166" s="42"/>
      <c r="H166" s="42"/>
      <c r="I166" s="42"/>
      <c r="J166" s="42"/>
      <c r="K166" s="42"/>
      <c r="L166" s="42"/>
      <c r="M166" s="42"/>
      <c r="N166" s="42"/>
      <c r="O166" s="42"/>
      <c r="P166" s="42"/>
      <c r="Q166" s="42"/>
      <c r="R166" s="42"/>
      <c r="S166" s="42"/>
      <c r="T166" s="42"/>
      <c r="U166" s="42"/>
      <c r="V166" s="42"/>
      <c r="W166" s="42"/>
      <c r="X166" s="42"/>
      <c r="Y166" s="42"/>
      <c r="Z166" s="42"/>
      <c r="AA166" s="42"/>
      <c r="AB166" s="42"/>
      <c r="AC166" s="42"/>
      <c r="AD166" s="42"/>
      <c r="AE166" s="42"/>
      <c r="AF166" s="42"/>
      <c r="AG166" s="42"/>
      <c r="AH166" s="42"/>
      <c r="AI166" s="42"/>
      <c r="AJ166" s="42"/>
      <c r="AK166" s="42"/>
      <c r="AL166" s="42"/>
      <c r="AM166" s="42"/>
      <c r="AN166" s="42"/>
      <c r="AO166" s="42"/>
      <c r="AP166" s="42"/>
      <c r="AQ166" s="42"/>
      <c r="AR166" s="42"/>
      <c r="AS166" s="42"/>
      <c r="AT166" s="42"/>
      <c r="AU166" s="42"/>
      <c r="AV166" s="42"/>
      <c r="AW166" s="42"/>
      <c r="AX166" s="42"/>
      <c r="AY166" s="42"/>
      <c r="AZ166" s="42"/>
      <c r="BA166" s="42"/>
      <c r="BB166" s="42"/>
      <c r="BC166" s="42"/>
      <c r="BD166" s="42"/>
      <c r="BE166" s="42"/>
      <c r="BF166" s="42"/>
      <c r="BG166" s="42"/>
      <c r="BH166" s="42"/>
      <c r="BI166" s="42"/>
      <c r="BJ166" s="42"/>
      <c r="BK166" s="42"/>
      <c r="BL166" s="42"/>
      <c r="BM166" s="42"/>
      <c r="BN166" s="42"/>
      <c r="BO166" s="42"/>
      <c r="BP166" s="42"/>
      <c r="BQ166" s="42"/>
      <c r="BR166" s="42"/>
      <c r="BS166" s="42"/>
      <c r="BT166" s="42"/>
      <c r="BU166" s="42"/>
      <c r="BV166" s="42"/>
      <c r="BW166" s="42"/>
      <c r="BX166" s="42"/>
      <c r="BY166" s="42"/>
      <c r="BZ166" s="42"/>
      <c r="CA166" s="42"/>
      <c r="CB166" s="42"/>
      <c r="CC166" s="42"/>
      <c r="CD166" s="42"/>
      <c r="CE166" s="42"/>
      <c r="CF166" s="42"/>
      <c r="CG166" s="42"/>
      <c r="CH166" s="42"/>
      <c r="CI166" s="42"/>
      <c r="CJ166" s="42"/>
      <c r="CK166" s="42"/>
      <c r="CL166" s="42"/>
      <c r="CM166" s="42"/>
      <c r="CN166" s="42"/>
      <c r="CO166" s="42"/>
      <c r="CP166" s="42"/>
      <c r="CQ166" s="42"/>
      <c r="CR166" s="42"/>
      <c r="CS166" s="42"/>
      <c r="CT166" s="42"/>
      <c r="CU166" s="42"/>
      <c r="CV166" s="42"/>
      <c r="CW166" s="42"/>
      <c r="CX166" s="42"/>
      <c r="CY166" s="42"/>
      <c r="CZ166" s="42"/>
      <c r="DA166" s="42"/>
      <c r="DB166" s="42"/>
      <c r="DC166" s="42"/>
      <c r="DD166" s="42"/>
      <c r="DE166" s="42"/>
      <c r="DF166" s="42"/>
      <c r="DG166" s="42"/>
      <c r="DH166" s="42"/>
      <c r="DI166" s="42"/>
      <c r="DJ166" s="42"/>
      <c r="DK166" s="42"/>
      <c r="DL166" s="42"/>
      <c r="DM166" s="42"/>
      <c r="DN166" s="42"/>
      <c r="DO166" s="42"/>
      <c r="DP166" s="42"/>
      <c r="DQ166" s="42"/>
      <c r="DR166" s="42"/>
      <c r="DS166" s="42"/>
      <c r="DT166" s="42"/>
      <c r="DU166" s="42"/>
      <c r="DV166" s="42"/>
      <c r="DW166" s="42"/>
      <c r="DX166" s="42"/>
      <c r="DY166" s="42"/>
      <c r="DZ166" s="42"/>
      <c r="EA166" s="42"/>
      <c r="EB166" s="42"/>
      <c r="EC166" s="42"/>
      <c r="ED166" s="42"/>
      <c r="EE166" s="42"/>
      <c r="EF166" s="42"/>
      <c r="EG166" s="42"/>
      <c r="EH166" s="42"/>
      <c r="EI166" s="42"/>
      <c r="EJ166" s="42"/>
      <c r="EK166" s="42"/>
      <c r="EL166" s="42"/>
      <c r="EM166" s="42"/>
      <c r="EN166" s="42"/>
      <c r="EO166" s="42"/>
      <c r="EP166" s="42"/>
      <c r="EQ166" s="42"/>
      <c r="ER166" s="42"/>
      <c r="ES166" s="42"/>
      <c r="ET166" s="42"/>
      <c r="EU166" s="42"/>
      <c r="EV166" s="42"/>
      <c r="EW166" s="42"/>
      <c r="EX166" s="42"/>
      <c r="EY166" s="42"/>
      <c r="EZ166" s="42"/>
      <c r="FA166" s="42"/>
      <c r="FB166" s="42"/>
      <c r="FC166" s="42"/>
      <c r="FD166" s="42"/>
      <c r="FE166" s="42"/>
      <c r="FF166" s="42"/>
      <c r="FG166" s="42"/>
      <c r="FH166" s="42"/>
      <c r="FI166" s="42"/>
      <c r="FJ166" s="42"/>
      <c r="FK166" s="42"/>
      <c r="FL166" s="42"/>
      <c r="FM166" s="42"/>
      <c r="FN166" s="42"/>
      <c r="FO166" s="42"/>
      <c r="FP166" s="42"/>
      <c r="FQ166" s="42"/>
      <c r="FR166" s="42"/>
      <c r="FS166" s="42"/>
      <c r="FT166" s="42"/>
      <c r="FU166" s="42"/>
      <c r="FV166" s="42"/>
      <c r="FW166" s="42"/>
      <c r="FX166" s="42"/>
      <c r="FY166" s="42"/>
      <c r="FZ166" s="42"/>
      <c r="GA166" s="42"/>
      <c r="GB166" s="42"/>
      <c r="GC166" s="42"/>
      <c r="GD166" s="42"/>
      <c r="GE166" s="42"/>
      <c r="GF166" s="42"/>
      <c r="GG166" s="42"/>
      <c r="GH166" s="42"/>
      <c r="GI166" s="42"/>
      <c r="GJ166" s="42"/>
      <c r="GK166" s="42"/>
      <c r="GL166" s="42"/>
      <c r="GM166" s="42"/>
      <c r="GN166" s="42"/>
      <c r="GO166" s="42"/>
      <c r="GP166" s="42"/>
      <c r="GQ166" s="42"/>
      <c r="GR166" s="42"/>
      <c r="GS166" s="42"/>
      <c r="GT166" s="42"/>
      <c r="GU166" s="42"/>
      <c r="GV166" s="42"/>
      <c r="GW166" s="42"/>
      <c r="GX166" s="42"/>
      <c r="GY166" s="42"/>
      <c r="GZ166" s="42"/>
      <c r="HA166" s="42"/>
      <c r="HB166" s="42"/>
      <c r="HC166" s="42"/>
      <c r="HD166" s="42"/>
      <c r="HE166" s="42"/>
      <c r="HF166" s="42"/>
      <c r="HG166" s="42"/>
      <c r="HH166" s="42"/>
      <c r="HI166" s="42"/>
      <c r="HJ166" s="42"/>
      <c r="HK166" s="42"/>
      <c r="HL166" s="42"/>
      <c r="HM166" s="42"/>
      <c r="HN166" s="42"/>
      <c r="HO166" s="42"/>
      <c r="HP166" s="42"/>
      <c r="HQ166" s="42"/>
      <c r="HR166" s="42"/>
      <c r="HS166" s="42"/>
      <c r="HT166" s="42"/>
      <c r="HU166" s="42"/>
      <c r="HV166" s="42"/>
      <c r="HW166" s="42"/>
      <c r="HX166" s="42"/>
      <c r="HY166" s="42"/>
      <c r="HZ166" s="42"/>
      <c r="IA166" s="42"/>
      <c r="IB166" s="42"/>
      <c r="IC166" s="42"/>
      <c r="ID166" s="42"/>
      <c r="IE166" s="42"/>
      <c r="IF166" s="42"/>
      <c r="IG166" s="42"/>
      <c r="IH166" s="42"/>
      <c r="II166" s="42"/>
    </row>
    <row r="167" spans="1:243" ht="25.5" x14ac:dyDescent="0.2">
      <c r="A167" s="41" t="s">
        <v>247</v>
      </c>
      <c r="B167" s="1" t="s">
        <v>61</v>
      </c>
      <c r="C167" s="18"/>
      <c r="D167" s="24" t="s">
        <v>73</v>
      </c>
      <c r="E167" s="89">
        <v>171</v>
      </c>
      <c r="F167" s="25">
        <f t="shared" si="16"/>
        <v>0</v>
      </c>
    </row>
    <row r="168" spans="1:243" x14ac:dyDescent="0.2">
      <c r="A168" s="41" t="s">
        <v>248</v>
      </c>
      <c r="B168" s="1" t="s">
        <v>462</v>
      </c>
      <c r="C168" s="18"/>
      <c r="D168" s="24" t="s">
        <v>73</v>
      </c>
      <c r="E168" s="89">
        <v>144</v>
      </c>
      <c r="F168" s="25">
        <f t="shared" si="16"/>
        <v>0</v>
      </c>
    </row>
    <row r="169" spans="1:243" x14ac:dyDescent="0.2">
      <c r="A169" s="41" t="s">
        <v>249</v>
      </c>
      <c r="B169" s="1" t="s">
        <v>252</v>
      </c>
      <c r="C169" s="18"/>
      <c r="D169" s="24" t="s">
        <v>73</v>
      </c>
      <c r="E169" s="89">
        <v>18</v>
      </c>
      <c r="F169" s="25">
        <f t="shared" si="16"/>
        <v>0</v>
      </c>
    </row>
    <row r="170" spans="1:243" x14ac:dyDescent="0.2">
      <c r="A170" s="41" t="s">
        <v>250</v>
      </c>
      <c r="B170" s="1" t="s">
        <v>254</v>
      </c>
      <c r="C170" s="18"/>
      <c r="D170" s="24" t="s">
        <v>73</v>
      </c>
      <c r="E170" s="89">
        <v>230</v>
      </c>
      <c r="F170" s="25">
        <f t="shared" si="16"/>
        <v>0</v>
      </c>
    </row>
    <row r="171" spans="1:243" x14ac:dyDescent="0.2">
      <c r="A171" s="41" t="s">
        <v>251</v>
      </c>
      <c r="B171" s="1" t="s">
        <v>253</v>
      </c>
      <c r="C171" s="18"/>
      <c r="D171" s="24" t="s">
        <v>73</v>
      </c>
      <c r="E171" s="89">
        <v>277</v>
      </c>
      <c r="F171" s="25">
        <f t="shared" si="16"/>
        <v>0</v>
      </c>
    </row>
    <row r="172" spans="1:243" x14ac:dyDescent="0.2">
      <c r="A172" s="37" t="s">
        <v>57</v>
      </c>
      <c r="B172" s="1" t="s">
        <v>304</v>
      </c>
      <c r="C172" s="18"/>
      <c r="D172" s="24" t="s">
        <v>73</v>
      </c>
      <c r="E172" s="89">
        <v>38</v>
      </c>
      <c r="F172" s="25">
        <f t="shared" si="16"/>
        <v>0</v>
      </c>
    </row>
    <row r="173" spans="1:243" x14ac:dyDescent="0.2">
      <c r="A173" s="37" t="s">
        <v>255</v>
      </c>
      <c r="B173" s="1" t="s">
        <v>305</v>
      </c>
      <c r="C173" s="18"/>
      <c r="D173" s="24" t="s">
        <v>73</v>
      </c>
      <c r="E173" s="89">
        <v>95</v>
      </c>
      <c r="F173" s="25">
        <f t="shared" si="16"/>
        <v>0</v>
      </c>
    </row>
    <row r="174" spans="1:243" ht="25.5" x14ac:dyDescent="0.2">
      <c r="A174" s="37" t="s">
        <v>58</v>
      </c>
      <c r="B174" s="1" t="s">
        <v>302</v>
      </c>
      <c r="C174" s="18"/>
      <c r="D174" s="24" t="s">
        <v>73</v>
      </c>
      <c r="E174" s="89">
        <v>87</v>
      </c>
      <c r="F174" s="25">
        <f t="shared" si="16"/>
        <v>0</v>
      </c>
    </row>
    <row r="175" spans="1:243" ht="25.5" x14ac:dyDescent="0.2">
      <c r="A175" s="37" t="s">
        <v>256</v>
      </c>
      <c r="B175" s="1" t="s">
        <v>303</v>
      </c>
      <c r="C175" s="18"/>
      <c r="D175" s="24" t="s">
        <v>73</v>
      </c>
      <c r="E175" s="89">
        <v>144</v>
      </c>
      <c r="F175" s="25">
        <f t="shared" si="16"/>
        <v>0</v>
      </c>
    </row>
    <row r="176" spans="1:243" s="40" customFormat="1" ht="25.5" x14ac:dyDescent="0.2">
      <c r="A176" s="37" t="s">
        <v>306</v>
      </c>
      <c r="B176" s="1" t="s">
        <v>308</v>
      </c>
      <c r="C176" s="18"/>
      <c r="D176" s="24" t="s">
        <v>73</v>
      </c>
      <c r="E176" s="89">
        <v>87</v>
      </c>
      <c r="F176" s="25">
        <f t="shared" si="16"/>
        <v>0</v>
      </c>
      <c r="G176" s="21"/>
      <c r="H176" s="21"/>
      <c r="I176" s="21"/>
      <c r="J176" s="21"/>
      <c r="K176" s="21"/>
      <c r="L176" s="21"/>
      <c r="M176" s="21"/>
      <c r="N176" s="21"/>
      <c r="O176" s="21"/>
      <c r="P176" s="21"/>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1"/>
      <c r="CF176" s="21"/>
      <c r="CG176" s="21"/>
      <c r="CH176" s="21"/>
      <c r="CI176" s="21"/>
      <c r="CJ176" s="21"/>
      <c r="CK176" s="21"/>
      <c r="CL176" s="21"/>
      <c r="CM176" s="21"/>
      <c r="CN176" s="21"/>
      <c r="CO176" s="21"/>
      <c r="CP176" s="21"/>
      <c r="CQ176" s="21"/>
      <c r="CR176" s="21"/>
      <c r="CS176" s="21"/>
      <c r="CT176" s="21"/>
      <c r="CU176" s="21"/>
      <c r="CV176" s="21"/>
      <c r="CW176" s="21"/>
      <c r="CX176" s="21"/>
      <c r="CY176" s="21"/>
      <c r="CZ176" s="21"/>
      <c r="DA176" s="21"/>
      <c r="DB176" s="21"/>
      <c r="DC176" s="21"/>
      <c r="DD176" s="21"/>
      <c r="DE176" s="21"/>
      <c r="DF176" s="21"/>
      <c r="DG176" s="21"/>
      <c r="DH176" s="21"/>
      <c r="DI176" s="21"/>
      <c r="DJ176" s="21"/>
      <c r="DK176" s="21"/>
      <c r="DL176" s="21"/>
      <c r="DM176" s="21"/>
      <c r="DN176" s="21"/>
      <c r="DO176" s="21"/>
      <c r="DP176" s="21"/>
      <c r="DQ176" s="21"/>
      <c r="DR176" s="21"/>
      <c r="DS176" s="21"/>
      <c r="DT176" s="21"/>
      <c r="DU176" s="21"/>
      <c r="DV176" s="21"/>
      <c r="DW176" s="21"/>
      <c r="DX176" s="21"/>
      <c r="DY176" s="21"/>
      <c r="DZ176" s="21"/>
      <c r="EA176" s="21"/>
      <c r="EB176" s="21"/>
      <c r="EC176" s="21"/>
      <c r="ED176" s="21"/>
      <c r="EE176" s="21"/>
      <c r="EF176" s="21"/>
      <c r="EG176" s="21"/>
      <c r="EH176" s="21"/>
      <c r="EI176" s="21"/>
      <c r="EJ176" s="21"/>
      <c r="EK176" s="21"/>
      <c r="EL176" s="21"/>
      <c r="EM176" s="21"/>
      <c r="EN176" s="21"/>
      <c r="EO176" s="21"/>
      <c r="EP176" s="21"/>
      <c r="EQ176" s="21"/>
      <c r="ER176" s="21"/>
      <c r="ES176" s="21"/>
      <c r="ET176" s="21"/>
      <c r="EU176" s="21"/>
      <c r="EV176" s="21"/>
      <c r="EW176" s="21"/>
      <c r="EX176" s="21"/>
      <c r="EY176" s="21"/>
      <c r="EZ176" s="21"/>
      <c r="FA176" s="21"/>
      <c r="FB176" s="21"/>
      <c r="FC176" s="21"/>
      <c r="FD176" s="21"/>
      <c r="FE176" s="21"/>
      <c r="FF176" s="21"/>
      <c r="FG176" s="21"/>
      <c r="FH176" s="21"/>
      <c r="FI176" s="21"/>
      <c r="FJ176" s="21"/>
      <c r="FK176" s="21"/>
      <c r="FL176" s="21"/>
      <c r="FM176" s="21"/>
      <c r="FN176" s="21"/>
      <c r="FO176" s="21"/>
      <c r="FP176" s="21"/>
      <c r="FQ176" s="21"/>
      <c r="FR176" s="21"/>
      <c r="FS176" s="21"/>
      <c r="FT176" s="21"/>
      <c r="FU176" s="21"/>
      <c r="FV176" s="21"/>
      <c r="FW176" s="21"/>
      <c r="FX176" s="21"/>
      <c r="FY176" s="21"/>
      <c r="FZ176" s="21"/>
      <c r="GA176" s="21"/>
      <c r="GB176" s="21"/>
      <c r="GC176" s="21"/>
      <c r="GD176" s="21"/>
      <c r="GE176" s="21"/>
      <c r="GF176" s="21"/>
      <c r="GG176" s="21"/>
      <c r="GH176" s="21"/>
      <c r="GI176" s="21"/>
      <c r="GJ176" s="21"/>
      <c r="GK176" s="21"/>
      <c r="GL176" s="21"/>
      <c r="GM176" s="21"/>
      <c r="GN176" s="21"/>
      <c r="GO176" s="21"/>
      <c r="GP176" s="21"/>
      <c r="GQ176" s="21"/>
      <c r="GR176" s="21"/>
      <c r="GS176" s="21"/>
      <c r="GT176" s="21"/>
      <c r="GU176" s="21"/>
      <c r="GV176" s="21"/>
      <c r="GW176" s="21"/>
      <c r="GX176" s="21"/>
      <c r="GY176" s="21"/>
      <c r="GZ176" s="21"/>
      <c r="HA176" s="21"/>
      <c r="HB176" s="21"/>
      <c r="HC176" s="21"/>
      <c r="HD176" s="21"/>
      <c r="HE176" s="21"/>
      <c r="HF176" s="21"/>
      <c r="HG176" s="21"/>
      <c r="HH176" s="21"/>
      <c r="HI176" s="21"/>
      <c r="HJ176" s="21"/>
      <c r="HK176" s="21"/>
      <c r="HL176" s="21"/>
      <c r="HM176" s="21"/>
      <c r="HN176" s="21"/>
      <c r="HO176" s="21"/>
      <c r="HP176" s="21"/>
      <c r="HQ176" s="21"/>
      <c r="HR176" s="21"/>
      <c r="HS176" s="21"/>
      <c r="HT176" s="21"/>
      <c r="HU176" s="21"/>
      <c r="HV176" s="21"/>
      <c r="HW176" s="21"/>
      <c r="HX176" s="21"/>
      <c r="HY176" s="21"/>
      <c r="HZ176" s="21"/>
      <c r="IA176" s="21"/>
      <c r="IB176" s="21"/>
      <c r="IC176" s="21"/>
      <c r="ID176" s="21"/>
      <c r="IE176" s="21"/>
      <c r="IF176" s="21"/>
      <c r="IG176" s="21"/>
      <c r="IH176" s="21"/>
      <c r="II176" s="21"/>
    </row>
    <row r="177" spans="1:243" s="42" customFormat="1" ht="25.5" x14ac:dyDescent="0.2">
      <c r="A177" s="37" t="s">
        <v>257</v>
      </c>
      <c r="B177" s="1" t="s">
        <v>307</v>
      </c>
      <c r="C177" s="18"/>
      <c r="D177" s="24" t="s">
        <v>73</v>
      </c>
      <c r="E177" s="89">
        <v>144</v>
      </c>
      <c r="F177" s="25">
        <f t="shared" si="16"/>
        <v>0</v>
      </c>
      <c r="G177" s="21"/>
      <c r="H177" s="21"/>
      <c r="I177" s="21"/>
      <c r="J177" s="21"/>
      <c r="K177" s="21"/>
      <c r="L177" s="21"/>
      <c r="M177" s="21"/>
      <c r="N177" s="21"/>
      <c r="O177" s="21"/>
      <c r="P177" s="21"/>
      <c r="Q177" s="21"/>
      <c r="R177" s="21"/>
      <c r="S177" s="21"/>
      <c r="T177" s="21"/>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1"/>
      <c r="CF177" s="21"/>
      <c r="CG177" s="21"/>
      <c r="CH177" s="21"/>
      <c r="CI177" s="21"/>
      <c r="CJ177" s="21"/>
      <c r="CK177" s="21"/>
      <c r="CL177" s="21"/>
      <c r="CM177" s="21"/>
      <c r="CN177" s="21"/>
      <c r="CO177" s="21"/>
      <c r="CP177" s="21"/>
      <c r="CQ177" s="21"/>
      <c r="CR177" s="21"/>
      <c r="CS177" s="21"/>
      <c r="CT177" s="21"/>
      <c r="CU177" s="21"/>
      <c r="CV177" s="21"/>
      <c r="CW177" s="21"/>
      <c r="CX177" s="21"/>
      <c r="CY177" s="21"/>
      <c r="CZ177" s="21"/>
      <c r="DA177" s="21"/>
      <c r="DB177" s="21"/>
      <c r="DC177" s="21"/>
      <c r="DD177" s="21"/>
      <c r="DE177" s="21"/>
      <c r="DF177" s="21"/>
      <c r="DG177" s="21"/>
      <c r="DH177" s="21"/>
      <c r="DI177" s="21"/>
      <c r="DJ177" s="21"/>
      <c r="DK177" s="21"/>
      <c r="DL177" s="21"/>
      <c r="DM177" s="21"/>
      <c r="DN177" s="21"/>
      <c r="DO177" s="21"/>
      <c r="DP177" s="21"/>
      <c r="DQ177" s="21"/>
      <c r="DR177" s="21"/>
      <c r="DS177" s="21"/>
      <c r="DT177" s="21"/>
      <c r="DU177" s="21"/>
      <c r="DV177" s="21"/>
      <c r="DW177" s="21"/>
      <c r="DX177" s="21"/>
      <c r="DY177" s="21"/>
      <c r="DZ177" s="21"/>
      <c r="EA177" s="21"/>
      <c r="EB177" s="21"/>
      <c r="EC177" s="21"/>
      <c r="ED177" s="21"/>
      <c r="EE177" s="21"/>
      <c r="EF177" s="21"/>
      <c r="EG177" s="21"/>
      <c r="EH177" s="21"/>
      <c r="EI177" s="21"/>
      <c r="EJ177" s="21"/>
      <c r="EK177" s="21"/>
      <c r="EL177" s="21"/>
      <c r="EM177" s="21"/>
      <c r="EN177" s="21"/>
      <c r="EO177" s="21"/>
      <c r="EP177" s="21"/>
      <c r="EQ177" s="21"/>
      <c r="ER177" s="21"/>
      <c r="ES177" s="21"/>
      <c r="ET177" s="21"/>
      <c r="EU177" s="21"/>
      <c r="EV177" s="21"/>
      <c r="EW177" s="21"/>
      <c r="EX177" s="21"/>
      <c r="EY177" s="21"/>
      <c r="EZ177" s="21"/>
      <c r="FA177" s="21"/>
      <c r="FB177" s="21"/>
      <c r="FC177" s="21"/>
      <c r="FD177" s="21"/>
      <c r="FE177" s="21"/>
      <c r="FF177" s="21"/>
      <c r="FG177" s="21"/>
      <c r="FH177" s="21"/>
      <c r="FI177" s="21"/>
      <c r="FJ177" s="21"/>
      <c r="FK177" s="21"/>
      <c r="FL177" s="21"/>
      <c r="FM177" s="21"/>
      <c r="FN177" s="21"/>
      <c r="FO177" s="21"/>
      <c r="FP177" s="21"/>
      <c r="FQ177" s="21"/>
      <c r="FR177" s="21"/>
      <c r="FS177" s="21"/>
      <c r="FT177" s="21"/>
      <c r="FU177" s="21"/>
      <c r="FV177" s="21"/>
      <c r="FW177" s="21"/>
      <c r="FX177" s="21"/>
      <c r="FY177" s="21"/>
      <c r="FZ177" s="21"/>
      <c r="GA177" s="21"/>
      <c r="GB177" s="21"/>
      <c r="GC177" s="21"/>
      <c r="GD177" s="21"/>
      <c r="GE177" s="21"/>
      <c r="GF177" s="21"/>
      <c r="GG177" s="21"/>
      <c r="GH177" s="21"/>
      <c r="GI177" s="21"/>
      <c r="GJ177" s="21"/>
      <c r="GK177" s="21"/>
      <c r="GL177" s="21"/>
      <c r="GM177" s="21"/>
      <c r="GN177" s="21"/>
      <c r="GO177" s="21"/>
      <c r="GP177" s="21"/>
      <c r="GQ177" s="21"/>
      <c r="GR177" s="21"/>
      <c r="GS177" s="21"/>
      <c r="GT177" s="21"/>
      <c r="GU177" s="21"/>
      <c r="GV177" s="21"/>
      <c r="GW177" s="21"/>
      <c r="GX177" s="21"/>
      <c r="GY177" s="21"/>
      <c r="GZ177" s="21"/>
      <c r="HA177" s="21"/>
      <c r="HB177" s="21"/>
      <c r="HC177" s="21"/>
      <c r="HD177" s="21"/>
      <c r="HE177" s="21"/>
      <c r="HF177" s="21"/>
      <c r="HG177" s="21"/>
      <c r="HH177" s="21"/>
      <c r="HI177" s="21"/>
      <c r="HJ177" s="21"/>
      <c r="HK177" s="21"/>
      <c r="HL177" s="21"/>
      <c r="HM177" s="21"/>
      <c r="HN177" s="21"/>
      <c r="HO177" s="21"/>
      <c r="HP177" s="21"/>
      <c r="HQ177" s="21"/>
      <c r="HR177" s="21"/>
      <c r="HS177" s="21"/>
      <c r="HT177" s="21"/>
      <c r="HU177" s="21"/>
      <c r="HV177" s="21"/>
      <c r="HW177" s="21"/>
      <c r="HX177" s="21"/>
      <c r="HY177" s="21"/>
      <c r="HZ177" s="21"/>
      <c r="IA177" s="21"/>
      <c r="IB177" s="21"/>
      <c r="IC177" s="21"/>
      <c r="ID177" s="21"/>
      <c r="IE177" s="21"/>
      <c r="IF177" s="21"/>
      <c r="IG177" s="21"/>
      <c r="IH177" s="21"/>
      <c r="II177" s="21"/>
    </row>
    <row r="178" spans="1:243" s="42" customFormat="1" x14ac:dyDescent="0.2">
      <c r="A178" s="37" t="s">
        <v>422</v>
      </c>
      <c r="B178" s="1" t="s">
        <v>360</v>
      </c>
      <c r="C178" s="18"/>
      <c r="D178" s="24" t="s">
        <v>73</v>
      </c>
      <c r="E178" s="89">
        <v>65</v>
      </c>
      <c r="F178" s="25">
        <f t="shared" si="16"/>
        <v>0</v>
      </c>
      <c r="G178" s="21"/>
      <c r="H178" s="21"/>
      <c r="I178" s="21"/>
      <c r="J178" s="21"/>
      <c r="K178" s="21"/>
      <c r="L178" s="21"/>
      <c r="M178" s="21"/>
      <c r="N178" s="21"/>
      <c r="O178" s="21"/>
      <c r="P178" s="21"/>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1"/>
      <c r="CF178" s="21"/>
      <c r="CG178" s="21"/>
      <c r="CH178" s="21"/>
      <c r="CI178" s="21"/>
      <c r="CJ178" s="21"/>
      <c r="CK178" s="21"/>
      <c r="CL178" s="21"/>
      <c r="CM178" s="21"/>
      <c r="CN178" s="21"/>
      <c r="CO178" s="21"/>
      <c r="CP178" s="21"/>
      <c r="CQ178" s="21"/>
      <c r="CR178" s="21"/>
      <c r="CS178" s="21"/>
      <c r="CT178" s="21"/>
      <c r="CU178" s="21"/>
      <c r="CV178" s="21"/>
      <c r="CW178" s="21"/>
      <c r="CX178" s="21"/>
      <c r="CY178" s="21"/>
      <c r="CZ178" s="21"/>
      <c r="DA178" s="21"/>
      <c r="DB178" s="21"/>
      <c r="DC178" s="21"/>
      <c r="DD178" s="21"/>
      <c r="DE178" s="21"/>
      <c r="DF178" s="21"/>
      <c r="DG178" s="21"/>
      <c r="DH178" s="21"/>
      <c r="DI178" s="21"/>
      <c r="DJ178" s="21"/>
      <c r="DK178" s="21"/>
      <c r="DL178" s="21"/>
      <c r="DM178" s="21"/>
      <c r="DN178" s="21"/>
      <c r="DO178" s="21"/>
      <c r="DP178" s="21"/>
      <c r="DQ178" s="21"/>
      <c r="DR178" s="21"/>
      <c r="DS178" s="21"/>
      <c r="DT178" s="21"/>
      <c r="DU178" s="21"/>
      <c r="DV178" s="21"/>
      <c r="DW178" s="21"/>
      <c r="DX178" s="21"/>
      <c r="DY178" s="21"/>
      <c r="DZ178" s="21"/>
      <c r="EA178" s="21"/>
      <c r="EB178" s="21"/>
      <c r="EC178" s="21"/>
      <c r="ED178" s="21"/>
      <c r="EE178" s="21"/>
      <c r="EF178" s="21"/>
      <c r="EG178" s="21"/>
      <c r="EH178" s="21"/>
      <c r="EI178" s="21"/>
      <c r="EJ178" s="21"/>
      <c r="EK178" s="21"/>
      <c r="EL178" s="21"/>
      <c r="EM178" s="21"/>
      <c r="EN178" s="21"/>
      <c r="EO178" s="21"/>
      <c r="EP178" s="21"/>
      <c r="EQ178" s="21"/>
      <c r="ER178" s="21"/>
      <c r="ES178" s="21"/>
      <c r="ET178" s="21"/>
      <c r="EU178" s="21"/>
      <c r="EV178" s="21"/>
      <c r="EW178" s="21"/>
      <c r="EX178" s="21"/>
      <c r="EY178" s="21"/>
      <c r="EZ178" s="21"/>
      <c r="FA178" s="21"/>
      <c r="FB178" s="21"/>
      <c r="FC178" s="21"/>
      <c r="FD178" s="21"/>
      <c r="FE178" s="21"/>
      <c r="FF178" s="21"/>
      <c r="FG178" s="21"/>
      <c r="FH178" s="21"/>
      <c r="FI178" s="21"/>
      <c r="FJ178" s="21"/>
      <c r="FK178" s="21"/>
      <c r="FL178" s="21"/>
      <c r="FM178" s="21"/>
      <c r="FN178" s="21"/>
      <c r="FO178" s="21"/>
      <c r="FP178" s="21"/>
      <c r="FQ178" s="21"/>
      <c r="FR178" s="21"/>
      <c r="FS178" s="21"/>
      <c r="FT178" s="21"/>
      <c r="FU178" s="21"/>
      <c r="FV178" s="21"/>
      <c r="FW178" s="21"/>
      <c r="FX178" s="21"/>
      <c r="FY178" s="21"/>
      <c r="FZ178" s="21"/>
      <c r="GA178" s="21"/>
      <c r="GB178" s="21"/>
      <c r="GC178" s="21"/>
      <c r="GD178" s="21"/>
      <c r="GE178" s="21"/>
      <c r="GF178" s="21"/>
      <c r="GG178" s="21"/>
      <c r="GH178" s="21"/>
      <c r="GI178" s="21"/>
      <c r="GJ178" s="21"/>
      <c r="GK178" s="21"/>
      <c r="GL178" s="21"/>
      <c r="GM178" s="21"/>
      <c r="GN178" s="21"/>
      <c r="GO178" s="21"/>
      <c r="GP178" s="21"/>
      <c r="GQ178" s="21"/>
      <c r="GR178" s="21"/>
      <c r="GS178" s="21"/>
      <c r="GT178" s="21"/>
      <c r="GU178" s="21"/>
      <c r="GV178" s="21"/>
      <c r="GW178" s="21"/>
      <c r="GX178" s="21"/>
      <c r="GY178" s="21"/>
      <c r="GZ178" s="21"/>
      <c r="HA178" s="21"/>
      <c r="HB178" s="21"/>
      <c r="HC178" s="21"/>
      <c r="HD178" s="21"/>
      <c r="HE178" s="21"/>
      <c r="HF178" s="21"/>
      <c r="HG178" s="21"/>
      <c r="HH178" s="21"/>
      <c r="HI178" s="21"/>
      <c r="HJ178" s="21"/>
      <c r="HK178" s="21"/>
      <c r="HL178" s="21"/>
      <c r="HM178" s="21"/>
      <c r="HN178" s="21"/>
      <c r="HO178" s="21"/>
      <c r="HP178" s="21"/>
      <c r="HQ178" s="21"/>
      <c r="HR178" s="21"/>
      <c r="HS178" s="21"/>
      <c r="HT178" s="21"/>
      <c r="HU178" s="21"/>
      <c r="HV178" s="21"/>
      <c r="HW178" s="21"/>
      <c r="HX178" s="21"/>
      <c r="HY178" s="21"/>
      <c r="HZ178" s="21"/>
      <c r="IA178" s="21"/>
      <c r="IB178" s="21"/>
      <c r="IC178" s="21"/>
      <c r="ID178" s="21"/>
      <c r="IE178" s="21"/>
      <c r="IF178" s="21"/>
      <c r="IG178" s="21"/>
      <c r="IH178" s="21"/>
      <c r="II178" s="21"/>
    </row>
    <row r="179" spans="1:243" s="40" customFormat="1" x14ac:dyDescent="0.2">
      <c r="A179" s="37" t="s">
        <v>361</v>
      </c>
      <c r="B179" s="1" t="s">
        <v>359</v>
      </c>
      <c r="C179" s="18"/>
      <c r="D179" s="24" t="s">
        <v>73</v>
      </c>
      <c r="E179" s="89">
        <v>110</v>
      </c>
      <c r="F179" s="25">
        <f t="shared" ref="F179" si="17">C179*E179</f>
        <v>0</v>
      </c>
    </row>
    <row r="180" spans="1:243" s="40" customFormat="1" x14ac:dyDescent="0.2">
      <c r="A180" s="37" t="s">
        <v>258</v>
      </c>
      <c r="B180" s="1" t="s">
        <v>463</v>
      </c>
      <c r="C180" s="18"/>
      <c r="D180" s="24" t="s">
        <v>73</v>
      </c>
      <c r="E180" s="89">
        <v>126</v>
      </c>
      <c r="F180" s="25">
        <f t="shared" si="16"/>
        <v>0</v>
      </c>
      <c r="G180" s="42"/>
      <c r="H180" s="42"/>
      <c r="I180" s="42"/>
      <c r="J180" s="42"/>
      <c r="K180" s="42"/>
      <c r="L180" s="42"/>
      <c r="M180" s="42"/>
      <c r="N180" s="42"/>
      <c r="O180" s="42"/>
      <c r="P180" s="42"/>
      <c r="Q180" s="42"/>
      <c r="R180" s="42"/>
      <c r="S180" s="42"/>
      <c r="T180" s="42"/>
      <c r="U180" s="42"/>
      <c r="V180" s="42"/>
      <c r="W180" s="42"/>
      <c r="X180" s="42"/>
      <c r="Y180" s="42"/>
      <c r="Z180" s="42"/>
      <c r="AA180" s="42"/>
      <c r="AB180" s="42"/>
      <c r="AC180" s="42"/>
      <c r="AD180" s="42"/>
      <c r="AE180" s="42"/>
      <c r="AF180" s="42"/>
      <c r="AG180" s="42"/>
      <c r="AH180" s="42"/>
      <c r="AI180" s="42"/>
      <c r="AJ180" s="42"/>
      <c r="AK180" s="42"/>
      <c r="AL180" s="42"/>
      <c r="AM180" s="42"/>
      <c r="AN180" s="42"/>
      <c r="AO180" s="42"/>
      <c r="AP180" s="42"/>
      <c r="AQ180" s="42"/>
      <c r="AR180" s="42"/>
      <c r="AS180" s="42"/>
      <c r="AT180" s="42"/>
      <c r="AU180" s="42"/>
      <c r="AV180" s="42"/>
      <c r="AW180" s="42"/>
      <c r="AX180" s="42"/>
      <c r="AY180" s="42"/>
      <c r="AZ180" s="42"/>
      <c r="BA180" s="42"/>
      <c r="BB180" s="42"/>
      <c r="BC180" s="42"/>
      <c r="BD180" s="42"/>
      <c r="BE180" s="42"/>
      <c r="BF180" s="42"/>
      <c r="BG180" s="42"/>
      <c r="BH180" s="42"/>
      <c r="BI180" s="42"/>
      <c r="BJ180" s="42"/>
      <c r="BK180" s="42"/>
      <c r="BL180" s="42"/>
      <c r="BM180" s="42"/>
      <c r="BN180" s="42"/>
      <c r="BO180" s="42"/>
      <c r="BP180" s="42"/>
      <c r="BQ180" s="42"/>
      <c r="BR180" s="42"/>
      <c r="BS180" s="42"/>
      <c r="BT180" s="42"/>
      <c r="BU180" s="42"/>
      <c r="BV180" s="42"/>
      <c r="BW180" s="42"/>
      <c r="BX180" s="42"/>
      <c r="BY180" s="42"/>
      <c r="BZ180" s="42"/>
      <c r="CA180" s="42"/>
      <c r="CB180" s="42"/>
      <c r="CC180" s="42"/>
      <c r="CD180" s="42"/>
      <c r="CE180" s="42"/>
      <c r="CF180" s="42"/>
      <c r="CG180" s="42"/>
      <c r="CH180" s="42"/>
      <c r="CI180" s="42"/>
      <c r="CJ180" s="42"/>
      <c r="CK180" s="42"/>
      <c r="CL180" s="42"/>
      <c r="CM180" s="42"/>
      <c r="CN180" s="42"/>
      <c r="CO180" s="42"/>
      <c r="CP180" s="42"/>
      <c r="CQ180" s="42"/>
      <c r="CR180" s="42"/>
      <c r="CS180" s="42"/>
      <c r="CT180" s="42"/>
      <c r="CU180" s="42"/>
      <c r="CV180" s="42"/>
      <c r="CW180" s="42"/>
      <c r="CX180" s="42"/>
      <c r="CY180" s="42"/>
      <c r="CZ180" s="42"/>
      <c r="DA180" s="42"/>
      <c r="DB180" s="42"/>
      <c r="DC180" s="42"/>
      <c r="DD180" s="42"/>
      <c r="DE180" s="42"/>
      <c r="DF180" s="42"/>
      <c r="DG180" s="42"/>
      <c r="DH180" s="42"/>
      <c r="DI180" s="42"/>
      <c r="DJ180" s="42"/>
      <c r="DK180" s="42"/>
      <c r="DL180" s="42"/>
      <c r="DM180" s="42"/>
      <c r="DN180" s="42"/>
      <c r="DO180" s="42"/>
      <c r="DP180" s="42"/>
      <c r="DQ180" s="42"/>
      <c r="DR180" s="42"/>
      <c r="DS180" s="42"/>
      <c r="DT180" s="42"/>
      <c r="DU180" s="42"/>
      <c r="DV180" s="42"/>
      <c r="DW180" s="42"/>
      <c r="DX180" s="42"/>
      <c r="DY180" s="42"/>
      <c r="DZ180" s="42"/>
      <c r="EA180" s="42"/>
      <c r="EB180" s="42"/>
      <c r="EC180" s="42"/>
      <c r="ED180" s="42"/>
      <c r="EE180" s="42"/>
      <c r="EF180" s="42"/>
      <c r="EG180" s="42"/>
      <c r="EH180" s="42"/>
      <c r="EI180" s="42"/>
      <c r="EJ180" s="42"/>
      <c r="EK180" s="42"/>
      <c r="EL180" s="42"/>
      <c r="EM180" s="42"/>
      <c r="EN180" s="42"/>
      <c r="EO180" s="42"/>
      <c r="EP180" s="42"/>
      <c r="EQ180" s="42"/>
      <c r="ER180" s="42"/>
      <c r="ES180" s="42"/>
      <c r="ET180" s="42"/>
      <c r="EU180" s="42"/>
      <c r="EV180" s="42"/>
      <c r="EW180" s="42"/>
      <c r="EX180" s="42"/>
      <c r="EY180" s="42"/>
      <c r="EZ180" s="42"/>
      <c r="FA180" s="42"/>
      <c r="FB180" s="42"/>
      <c r="FC180" s="42"/>
      <c r="FD180" s="42"/>
      <c r="FE180" s="42"/>
      <c r="FF180" s="42"/>
      <c r="FG180" s="42"/>
      <c r="FH180" s="42"/>
      <c r="FI180" s="42"/>
      <c r="FJ180" s="42"/>
      <c r="FK180" s="42"/>
      <c r="FL180" s="42"/>
      <c r="FM180" s="42"/>
      <c r="FN180" s="42"/>
      <c r="FO180" s="42"/>
      <c r="FP180" s="42"/>
      <c r="FQ180" s="42"/>
      <c r="FR180" s="42"/>
      <c r="FS180" s="42"/>
      <c r="FT180" s="42"/>
      <c r="FU180" s="42"/>
      <c r="FV180" s="42"/>
      <c r="FW180" s="42"/>
      <c r="FX180" s="42"/>
      <c r="FY180" s="42"/>
      <c r="FZ180" s="42"/>
      <c r="GA180" s="42"/>
      <c r="GB180" s="42"/>
      <c r="GC180" s="42"/>
      <c r="GD180" s="42"/>
      <c r="GE180" s="42"/>
      <c r="GF180" s="42"/>
      <c r="GG180" s="42"/>
      <c r="GH180" s="42"/>
      <c r="GI180" s="42"/>
      <c r="GJ180" s="42"/>
      <c r="GK180" s="42"/>
      <c r="GL180" s="42"/>
      <c r="GM180" s="42"/>
      <c r="GN180" s="42"/>
      <c r="GO180" s="42"/>
      <c r="GP180" s="42"/>
      <c r="GQ180" s="42"/>
      <c r="GR180" s="42"/>
      <c r="GS180" s="42"/>
      <c r="GT180" s="42"/>
      <c r="GU180" s="42"/>
      <c r="GV180" s="42"/>
      <c r="GW180" s="42"/>
      <c r="GX180" s="42"/>
      <c r="GY180" s="42"/>
      <c r="GZ180" s="42"/>
      <c r="HA180" s="42"/>
      <c r="HB180" s="42"/>
      <c r="HC180" s="42"/>
      <c r="HD180" s="42"/>
      <c r="HE180" s="42"/>
      <c r="HF180" s="42"/>
      <c r="HG180" s="42"/>
      <c r="HH180" s="42"/>
      <c r="HI180" s="42"/>
      <c r="HJ180" s="42"/>
      <c r="HK180" s="42"/>
      <c r="HL180" s="42"/>
      <c r="HM180" s="42"/>
      <c r="HN180" s="42"/>
      <c r="HO180" s="42"/>
      <c r="HP180" s="42"/>
      <c r="HQ180" s="42"/>
      <c r="HR180" s="42"/>
      <c r="HS180" s="42"/>
      <c r="HT180" s="42"/>
      <c r="HU180" s="42"/>
      <c r="HV180" s="42"/>
      <c r="HW180" s="42"/>
      <c r="HX180" s="42"/>
      <c r="HY180" s="42"/>
      <c r="HZ180" s="42"/>
      <c r="IA180" s="42"/>
      <c r="IB180" s="42"/>
      <c r="IC180" s="42"/>
      <c r="ID180" s="42"/>
      <c r="IE180" s="42"/>
      <c r="IF180" s="42"/>
      <c r="IG180" s="42"/>
      <c r="IH180" s="42"/>
      <c r="II180" s="42"/>
    </row>
    <row r="181" spans="1:243" s="40" customFormat="1" x14ac:dyDescent="0.2">
      <c r="A181" s="37" t="s">
        <v>259</v>
      </c>
      <c r="B181" s="1" t="s">
        <v>402</v>
      </c>
      <c r="C181" s="18"/>
      <c r="D181" s="24" t="s">
        <v>73</v>
      </c>
      <c r="E181" s="89">
        <v>971</v>
      </c>
      <c r="F181" s="25">
        <f t="shared" si="16"/>
        <v>0</v>
      </c>
    </row>
    <row r="182" spans="1:243" x14ac:dyDescent="0.2">
      <c r="A182" s="37" t="s">
        <v>55</v>
      </c>
      <c r="B182" s="1" t="s">
        <v>56</v>
      </c>
      <c r="C182" s="18"/>
      <c r="D182" s="24" t="s">
        <v>73</v>
      </c>
      <c r="E182" s="89">
        <v>33</v>
      </c>
      <c r="F182" s="25">
        <f t="shared" si="16"/>
        <v>0</v>
      </c>
      <c r="G182" s="40"/>
      <c r="H182" s="40"/>
      <c r="I182" s="40"/>
      <c r="J182" s="40"/>
      <c r="K182" s="40"/>
      <c r="L182" s="40"/>
      <c r="M182" s="40"/>
      <c r="N182" s="40"/>
      <c r="O182" s="40"/>
      <c r="P182" s="40"/>
      <c r="Q182" s="40"/>
      <c r="R182" s="40"/>
      <c r="S182" s="40"/>
      <c r="T182" s="40"/>
      <c r="U182" s="40"/>
      <c r="V182" s="40"/>
      <c r="W182" s="40"/>
      <c r="X182" s="40"/>
      <c r="Y182" s="40"/>
      <c r="Z182" s="40"/>
      <c r="AA182" s="40"/>
      <c r="AB182" s="40"/>
      <c r="AC182" s="40"/>
      <c r="AD182" s="40"/>
      <c r="AE182" s="40"/>
      <c r="AF182" s="40"/>
      <c r="AG182" s="40"/>
      <c r="AH182" s="40"/>
      <c r="AI182" s="40"/>
      <c r="AJ182" s="40"/>
      <c r="AK182" s="40"/>
      <c r="AL182" s="40"/>
      <c r="AM182" s="40"/>
      <c r="AN182" s="40"/>
      <c r="AO182" s="40"/>
      <c r="AP182" s="40"/>
      <c r="AQ182" s="40"/>
      <c r="AR182" s="40"/>
      <c r="AS182" s="40"/>
      <c r="AT182" s="40"/>
      <c r="AU182" s="40"/>
      <c r="AV182" s="40"/>
      <c r="AW182" s="40"/>
      <c r="AX182" s="40"/>
      <c r="AY182" s="40"/>
      <c r="AZ182" s="40"/>
      <c r="BA182" s="40"/>
      <c r="BB182" s="40"/>
      <c r="BC182" s="40"/>
      <c r="BD182" s="40"/>
      <c r="BE182" s="40"/>
      <c r="BF182" s="40"/>
      <c r="BG182" s="40"/>
      <c r="BH182" s="40"/>
      <c r="BI182" s="40"/>
      <c r="BJ182" s="40"/>
      <c r="BK182" s="40"/>
      <c r="BL182" s="40"/>
      <c r="BM182" s="40"/>
      <c r="BN182" s="40"/>
      <c r="BO182" s="40"/>
      <c r="BP182" s="40"/>
      <c r="BQ182" s="40"/>
      <c r="BR182" s="40"/>
      <c r="BS182" s="40"/>
      <c r="BT182" s="40"/>
      <c r="BU182" s="40"/>
      <c r="BV182" s="40"/>
      <c r="BW182" s="40"/>
      <c r="BX182" s="40"/>
      <c r="BY182" s="40"/>
      <c r="BZ182" s="40"/>
      <c r="CA182" s="40"/>
      <c r="CB182" s="40"/>
      <c r="CC182" s="40"/>
      <c r="CD182" s="40"/>
      <c r="CE182" s="40"/>
      <c r="CF182" s="40"/>
      <c r="CG182" s="40"/>
      <c r="CH182" s="40"/>
      <c r="CI182" s="40"/>
      <c r="CJ182" s="40"/>
      <c r="CK182" s="40"/>
      <c r="CL182" s="40"/>
      <c r="CM182" s="40"/>
      <c r="CN182" s="40"/>
      <c r="CO182" s="40"/>
      <c r="CP182" s="40"/>
      <c r="CQ182" s="40"/>
      <c r="CR182" s="40"/>
      <c r="CS182" s="40"/>
      <c r="CT182" s="40"/>
      <c r="CU182" s="40"/>
      <c r="CV182" s="40"/>
      <c r="CW182" s="40"/>
      <c r="CX182" s="40"/>
      <c r="CY182" s="40"/>
      <c r="CZ182" s="40"/>
      <c r="DA182" s="40"/>
      <c r="DB182" s="40"/>
      <c r="DC182" s="40"/>
      <c r="DD182" s="40"/>
      <c r="DE182" s="40"/>
      <c r="DF182" s="40"/>
      <c r="DG182" s="40"/>
      <c r="DH182" s="40"/>
      <c r="DI182" s="40"/>
      <c r="DJ182" s="40"/>
      <c r="DK182" s="40"/>
      <c r="DL182" s="40"/>
      <c r="DM182" s="40"/>
      <c r="DN182" s="40"/>
      <c r="DO182" s="40"/>
      <c r="DP182" s="40"/>
      <c r="DQ182" s="40"/>
      <c r="DR182" s="40"/>
      <c r="DS182" s="40"/>
      <c r="DT182" s="40"/>
      <c r="DU182" s="40"/>
      <c r="DV182" s="40"/>
      <c r="DW182" s="40"/>
      <c r="DX182" s="40"/>
      <c r="DY182" s="40"/>
      <c r="DZ182" s="40"/>
      <c r="EA182" s="40"/>
      <c r="EB182" s="40"/>
      <c r="EC182" s="40"/>
      <c r="ED182" s="40"/>
      <c r="EE182" s="40"/>
      <c r="EF182" s="40"/>
      <c r="EG182" s="40"/>
      <c r="EH182" s="40"/>
      <c r="EI182" s="40"/>
      <c r="EJ182" s="40"/>
      <c r="EK182" s="40"/>
      <c r="EL182" s="40"/>
      <c r="EM182" s="40"/>
      <c r="EN182" s="40"/>
      <c r="EO182" s="40"/>
      <c r="EP182" s="40"/>
      <c r="EQ182" s="40"/>
      <c r="ER182" s="40"/>
      <c r="ES182" s="40"/>
      <c r="ET182" s="40"/>
      <c r="EU182" s="40"/>
      <c r="EV182" s="40"/>
      <c r="EW182" s="40"/>
      <c r="EX182" s="40"/>
      <c r="EY182" s="40"/>
      <c r="EZ182" s="40"/>
      <c r="FA182" s="40"/>
      <c r="FB182" s="40"/>
      <c r="FC182" s="40"/>
      <c r="FD182" s="40"/>
      <c r="FE182" s="40"/>
      <c r="FF182" s="40"/>
      <c r="FG182" s="40"/>
      <c r="FH182" s="40"/>
      <c r="FI182" s="40"/>
      <c r="FJ182" s="40"/>
      <c r="FK182" s="40"/>
      <c r="FL182" s="40"/>
      <c r="FM182" s="40"/>
      <c r="FN182" s="40"/>
      <c r="FO182" s="40"/>
      <c r="FP182" s="40"/>
      <c r="FQ182" s="40"/>
      <c r="FR182" s="40"/>
      <c r="FS182" s="40"/>
      <c r="FT182" s="40"/>
      <c r="FU182" s="40"/>
      <c r="FV182" s="40"/>
      <c r="FW182" s="40"/>
      <c r="FX182" s="40"/>
      <c r="FY182" s="40"/>
      <c r="FZ182" s="40"/>
      <c r="GA182" s="40"/>
      <c r="GB182" s="40"/>
      <c r="GC182" s="40"/>
      <c r="GD182" s="40"/>
      <c r="GE182" s="40"/>
      <c r="GF182" s="40"/>
      <c r="GG182" s="40"/>
      <c r="GH182" s="40"/>
      <c r="GI182" s="40"/>
      <c r="GJ182" s="40"/>
      <c r="GK182" s="40"/>
      <c r="GL182" s="40"/>
      <c r="GM182" s="40"/>
      <c r="GN182" s="40"/>
      <c r="GO182" s="40"/>
      <c r="GP182" s="40"/>
      <c r="GQ182" s="40"/>
      <c r="GR182" s="40"/>
      <c r="GS182" s="40"/>
      <c r="GT182" s="40"/>
      <c r="GU182" s="40"/>
      <c r="GV182" s="40"/>
      <c r="GW182" s="40"/>
      <c r="GX182" s="40"/>
      <c r="GY182" s="40"/>
      <c r="GZ182" s="40"/>
      <c r="HA182" s="40"/>
      <c r="HB182" s="40"/>
      <c r="HC182" s="40"/>
      <c r="HD182" s="40"/>
      <c r="HE182" s="40"/>
      <c r="HF182" s="40"/>
      <c r="HG182" s="40"/>
      <c r="HH182" s="40"/>
      <c r="HI182" s="40"/>
      <c r="HJ182" s="40"/>
      <c r="HK182" s="40"/>
      <c r="HL182" s="40"/>
      <c r="HM182" s="40"/>
      <c r="HN182" s="40"/>
      <c r="HO182" s="40"/>
      <c r="HP182" s="40"/>
      <c r="HQ182" s="40"/>
      <c r="HR182" s="40"/>
      <c r="HS182" s="40"/>
      <c r="HT182" s="40"/>
      <c r="HU182" s="40"/>
      <c r="HV182" s="40"/>
      <c r="HW182" s="40"/>
      <c r="HX182" s="40"/>
      <c r="HY182" s="40"/>
      <c r="HZ182" s="40"/>
      <c r="IA182" s="40"/>
      <c r="IB182" s="40"/>
      <c r="IC182" s="40"/>
      <c r="ID182" s="40"/>
      <c r="IE182" s="40"/>
      <c r="IF182" s="40"/>
      <c r="IG182" s="40"/>
      <c r="IH182" s="40"/>
      <c r="II182" s="40"/>
    </row>
    <row r="183" spans="1:243" x14ac:dyDescent="0.2">
      <c r="A183" s="37" t="s">
        <v>260</v>
      </c>
      <c r="B183" s="1" t="s">
        <v>265</v>
      </c>
      <c r="C183" s="18"/>
      <c r="D183" s="24" t="s">
        <v>319</v>
      </c>
      <c r="E183" s="89">
        <v>530</v>
      </c>
      <c r="F183" s="25">
        <f t="shared" si="16"/>
        <v>0</v>
      </c>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c r="AH183" s="40"/>
      <c r="AI183" s="40"/>
      <c r="AJ183" s="40"/>
      <c r="AK183" s="40"/>
      <c r="AL183" s="40"/>
      <c r="AM183" s="40"/>
      <c r="AN183" s="40"/>
      <c r="AO183" s="40"/>
      <c r="AP183" s="40"/>
      <c r="AQ183" s="40"/>
      <c r="AR183" s="40"/>
      <c r="AS183" s="40"/>
      <c r="AT183" s="40"/>
      <c r="AU183" s="40"/>
      <c r="AV183" s="40"/>
      <c r="AW183" s="40"/>
      <c r="AX183" s="40"/>
      <c r="AY183" s="40"/>
      <c r="AZ183" s="40"/>
      <c r="BA183" s="40"/>
      <c r="BB183" s="40"/>
      <c r="BC183" s="40"/>
      <c r="BD183" s="40"/>
      <c r="BE183" s="40"/>
      <c r="BF183" s="40"/>
      <c r="BG183" s="40"/>
      <c r="BH183" s="40"/>
      <c r="BI183" s="40"/>
      <c r="BJ183" s="40"/>
      <c r="BK183" s="40"/>
      <c r="BL183" s="40"/>
      <c r="BM183" s="40"/>
      <c r="BN183" s="40"/>
      <c r="BO183" s="40"/>
      <c r="BP183" s="40"/>
      <c r="BQ183" s="40"/>
      <c r="BR183" s="40"/>
      <c r="BS183" s="40"/>
      <c r="BT183" s="40"/>
      <c r="BU183" s="40"/>
      <c r="BV183" s="40"/>
      <c r="BW183" s="40"/>
      <c r="BX183" s="40"/>
      <c r="BY183" s="40"/>
      <c r="BZ183" s="40"/>
      <c r="CA183" s="40"/>
      <c r="CB183" s="40"/>
      <c r="CC183" s="40"/>
      <c r="CD183" s="40"/>
      <c r="CE183" s="40"/>
      <c r="CF183" s="40"/>
      <c r="CG183" s="40"/>
      <c r="CH183" s="40"/>
      <c r="CI183" s="40"/>
      <c r="CJ183" s="40"/>
      <c r="CK183" s="40"/>
      <c r="CL183" s="40"/>
      <c r="CM183" s="40"/>
      <c r="CN183" s="40"/>
      <c r="CO183" s="40"/>
      <c r="CP183" s="40"/>
      <c r="CQ183" s="40"/>
      <c r="CR183" s="40"/>
      <c r="CS183" s="40"/>
      <c r="CT183" s="40"/>
      <c r="CU183" s="40"/>
      <c r="CV183" s="40"/>
      <c r="CW183" s="40"/>
      <c r="CX183" s="40"/>
      <c r="CY183" s="40"/>
      <c r="CZ183" s="40"/>
      <c r="DA183" s="40"/>
      <c r="DB183" s="40"/>
      <c r="DC183" s="40"/>
      <c r="DD183" s="40"/>
      <c r="DE183" s="40"/>
      <c r="DF183" s="40"/>
      <c r="DG183" s="40"/>
      <c r="DH183" s="40"/>
      <c r="DI183" s="40"/>
      <c r="DJ183" s="40"/>
      <c r="DK183" s="40"/>
      <c r="DL183" s="40"/>
      <c r="DM183" s="40"/>
      <c r="DN183" s="40"/>
      <c r="DO183" s="40"/>
      <c r="DP183" s="40"/>
      <c r="DQ183" s="40"/>
      <c r="DR183" s="40"/>
      <c r="DS183" s="40"/>
      <c r="DT183" s="40"/>
      <c r="DU183" s="40"/>
      <c r="DV183" s="40"/>
      <c r="DW183" s="40"/>
      <c r="DX183" s="40"/>
      <c r="DY183" s="40"/>
      <c r="DZ183" s="40"/>
      <c r="EA183" s="40"/>
      <c r="EB183" s="40"/>
      <c r="EC183" s="40"/>
      <c r="ED183" s="40"/>
      <c r="EE183" s="40"/>
      <c r="EF183" s="40"/>
      <c r="EG183" s="40"/>
      <c r="EH183" s="40"/>
      <c r="EI183" s="40"/>
      <c r="EJ183" s="40"/>
      <c r="EK183" s="40"/>
      <c r="EL183" s="40"/>
      <c r="EM183" s="40"/>
      <c r="EN183" s="40"/>
      <c r="EO183" s="40"/>
      <c r="EP183" s="40"/>
      <c r="EQ183" s="40"/>
      <c r="ER183" s="40"/>
      <c r="ES183" s="40"/>
      <c r="ET183" s="40"/>
      <c r="EU183" s="40"/>
      <c r="EV183" s="40"/>
      <c r="EW183" s="40"/>
      <c r="EX183" s="40"/>
      <c r="EY183" s="40"/>
      <c r="EZ183" s="40"/>
      <c r="FA183" s="40"/>
      <c r="FB183" s="40"/>
      <c r="FC183" s="40"/>
      <c r="FD183" s="40"/>
      <c r="FE183" s="40"/>
      <c r="FF183" s="40"/>
      <c r="FG183" s="40"/>
      <c r="FH183" s="40"/>
      <c r="FI183" s="40"/>
      <c r="FJ183" s="40"/>
      <c r="FK183" s="40"/>
      <c r="FL183" s="40"/>
      <c r="FM183" s="40"/>
      <c r="FN183" s="40"/>
      <c r="FO183" s="40"/>
      <c r="FP183" s="40"/>
      <c r="FQ183" s="40"/>
      <c r="FR183" s="40"/>
      <c r="FS183" s="40"/>
      <c r="FT183" s="40"/>
      <c r="FU183" s="40"/>
      <c r="FV183" s="40"/>
      <c r="FW183" s="40"/>
      <c r="FX183" s="40"/>
      <c r="FY183" s="40"/>
      <c r="FZ183" s="40"/>
      <c r="GA183" s="40"/>
      <c r="GB183" s="40"/>
      <c r="GC183" s="40"/>
      <c r="GD183" s="40"/>
      <c r="GE183" s="40"/>
      <c r="GF183" s="40"/>
      <c r="GG183" s="40"/>
      <c r="GH183" s="40"/>
      <c r="GI183" s="40"/>
      <c r="GJ183" s="40"/>
      <c r="GK183" s="40"/>
      <c r="GL183" s="40"/>
      <c r="GM183" s="40"/>
      <c r="GN183" s="40"/>
      <c r="GO183" s="40"/>
      <c r="GP183" s="40"/>
      <c r="GQ183" s="40"/>
      <c r="GR183" s="40"/>
      <c r="GS183" s="40"/>
      <c r="GT183" s="40"/>
      <c r="GU183" s="40"/>
      <c r="GV183" s="40"/>
      <c r="GW183" s="40"/>
      <c r="GX183" s="40"/>
      <c r="GY183" s="40"/>
      <c r="GZ183" s="40"/>
      <c r="HA183" s="40"/>
      <c r="HB183" s="40"/>
      <c r="HC183" s="40"/>
      <c r="HD183" s="40"/>
      <c r="HE183" s="40"/>
      <c r="HF183" s="40"/>
      <c r="HG183" s="40"/>
      <c r="HH183" s="40"/>
      <c r="HI183" s="40"/>
      <c r="HJ183" s="40"/>
      <c r="HK183" s="40"/>
      <c r="HL183" s="40"/>
      <c r="HM183" s="40"/>
      <c r="HN183" s="40"/>
      <c r="HO183" s="40"/>
      <c r="HP183" s="40"/>
      <c r="HQ183" s="40"/>
      <c r="HR183" s="40"/>
      <c r="HS183" s="40"/>
      <c r="HT183" s="40"/>
      <c r="HU183" s="40"/>
      <c r="HV183" s="40"/>
      <c r="HW183" s="40"/>
      <c r="HX183" s="40"/>
      <c r="HY183" s="40"/>
      <c r="HZ183" s="40"/>
      <c r="IA183" s="40"/>
      <c r="IB183" s="40"/>
      <c r="IC183" s="40"/>
      <c r="ID183" s="40"/>
      <c r="IE183" s="40"/>
      <c r="IF183" s="40"/>
      <c r="IG183" s="40"/>
      <c r="IH183" s="40"/>
      <c r="II183" s="40"/>
    </row>
    <row r="184" spans="1:243" ht="12.75" customHeight="1" x14ac:dyDescent="0.2">
      <c r="A184" s="37" t="s">
        <v>261</v>
      </c>
      <c r="B184" s="1" t="s">
        <v>268</v>
      </c>
      <c r="C184" s="18"/>
      <c r="D184" s="24" t="s">
        <v>319</v>
      </c>
      <c r="E184" s="89">
        <v>1682</v>
      </c>
      <c r="F184" s="25">
        <f t="shared" si="16"/>
        <v>0</v>
      </c>
    </row>
    <row r="185" spans="1:243" x14ac:dyDescent="0.2">
      <c r="A185" s="37" t="s">
        <v>262</v>
      </c>
      <c r="B185" s="1" t="s">
        <v>266</v>
      </c>
      <c r="C185" s="18"/>
      <c r="D185" s="24" t="s">
        <v>319</v>
      </c>
      <c r="E185" s="89">
        <v>79</v>
      </c>
      <c r="F185" s="25">
        <f t="shared" si="16"/>
        <v>0</v>
      </c>
    </row>
    <row r="186" spans="1:243" x14ac:dyDescent="0.2">
      <c r="A186" s="37" t="s">
        <v>263</v>
      </c>
      <c r="B186" s="1" t="s">
        <v>267</v>
      </c>
      <c r="C186" s="18"/>
      <c r="D186" s="24" t="s">
        <v>319</v>
      </c>
      <c r="E186" s="89">
        <v>318</v>
      </c>
      <c r="F186" s="25">
        <f t="shared" si="16"/>
        <v>0</v>
      </c>
    </row>
    <row r="187" spans="1:243" ht="12.75" customHeight="1" x14ac:dyDescent="0.2">
      <c r="A187" s="37" t="s">
        <v>264</v>
      </c>
      <c r="B187" s="1" t="s">
        <v>439</v>
      </c>
      <c r="C187" s="18"/>
      <c r="D187" s="24" t="s">
        <v>319</v>
      </c>
      <c r="E187" s="89">
        <v>373</v>
      </c>
      <c r="F187" s="25">
        <f t="shared" si="16"/>
        <v>0</v>
      </c>
    </row>
    <row r="188" spans="1:243" ht="19.5" customHeight="1" thickBot="1" x14ac:dyDescent="0.25">
      <c r="A188" s="29" t="s">
        <v>171</v>
      </c>
      <c r="B188" s="30" t="s">
        <v>18</v>
      </c>
      <c r="C188" s="31"/>
      <c r="D188" s="31"/>
      <c r="E188" s="90"/>
      <c r="F188" s="35"/>
    </row>
    <row r="189" spans="1:243" ht="12.75" customHeight="1" x14ac:dyDescent="0.2">
      <c r="A189" s="43" t="s">
        <v>309</v>
      </c>
      <c r="B189" s="26" t="s">
        <v>464</v>
      </c>
      <c r="C189" s="17"/>
      <c r="D189" s="24" t="s">
        <v>73</v>
      </c>
      <c r="E189" s="89">
        <v>203</v>
      </c>
      <c r="F189" s="25">
        <f>C189*E189</f>
        <v>0</v>
      </c>
    </row>
    <row r="190" spans="1:243" ht="12.75" customHeight="1" x14ac:dyDescent="0.2">
      <c r="A190" s="44" t="s">
        <v>310</v>
      </c>
      <c r="B190" s="1" t="s">
        <v>465</v>
      </c>
      <c r="C190" s="18"/>
      <c r="D190" s="24" t="s">
        <v>73</v>
      </c>
      <c r="E190" s="89">
        <v>212</v>
      </c>
      <c r="F190" s="25">
        <f t="shared" ref="F190:F207" si="18">C190*E190</f>
        <v>0</v>
      </c>
    </row>
    <row r="191" spans="1:243" ht="12.75" customHeight="1" x14ac:dyDescent="0.2">
      <c r="A191" s="1" t="s">
        <v>362</v>
      </c>
      <c r="B191" s="1" t="s">
        <v>466</v>
      </c>
      <c r="C191" s="18"/>
      <c r="D191" s="24" t="s">
        <v>73</v>
      </c>
      <c r="E191" s="89">
        <v>202</v>
      </c>
      <c r="F191" s="25">
        <f t="shared" si="18"/>
        <v>0</v>
      </c>
    </row>
    <row r="192" spans="1:243" ht="25.5" x14ac:dyDescent="0.2">
      <c r="A192" s="44" t="s">
        <v>363</v>
      </c>
      <c r="B192" s="1" t="s">
        <v>467</v>
      </c>
      <c r="C192" s="18"/>
      <c r="D192" s="24" t="s">
        <v>73</v>
      </c>
      <c r="E192" s="89">
        <v>254</v>
      </c>
      <c r="F192" s="25">
        <f t="shared" si="18"/>
        <v>0</v>
      </c>
    </row>
    <row r="193" spans="1:244" x14ac:dyDescent="0.2">
      <c r="A193" s="44" t="s">
        <v>46</v>
      </c>
      <c r="B193" s="1" t="s">
        <v>62</v>
      </c>
      <c r="C193" s="18"/>
      <c r="D193" s="24" t="s">
        <v>73</v>
      </c>
      <c r="E193" s="89">
        <v>123</v>
      </c>
      <c r="F193" s="25">
        <f t="shared" si="18"/>
        <v>0</v>
      </c>
    </row>
    <row r="194" spans="1:244" ht="12.75" customHeight="1" x14ac:dyDescent="0.2">
      <c r="A194" s="45" t="s">
        <v>287</v>
      </c>
      <c r="B194" s="1" t="s">
        <v>63</v>
      </c>
      <c r="C194" s="18"/>
      <c r="D194" s="24" t="s">
        <v>73</v>
      </c>
      <c r="E194" s="89">
        <v>22</v>
      </c>
      <c r="F194" s="25">
        <f t="shared" si="18"/>
        <v>0</v>
      </c>
    </row>
    <row r="195" spans="1:244" s="34" customFormat="1" ht="25.5" x14ac:dyDescent="0.2">
      <c r="A195" s="46" t="s">
        <v>284</v>
      </c>
      <c r="B195" s="1" t="s">
        <v>64</v>
      </c>
      <c r="C195" s="18"/>
      <c r="D195" s="24" t="s">
        <v>73</v>
      </c>
      <c r="E195" s="89">
        <v>76</v>
      </c>
      <c r="F195" s="25">
        <f t="shared" si="18"/>
        <v>0</v>
      </c>
      <c r="G195" s="21"/>
      <c r="H195" s="21"/>
      <c r="I195" s="21"/>
      <c r="J195" s="21"/>
      <c r="K195" s="21"/>
      <c r="L195" s="21"/>
      <c r="M195" s="21"/>
      <c r="N195" s="21"/>
      <c r="O195" s="21"/>
      <c r="P195" s="21"/>
      <c r="Q195" s="21"/>
      <c r="R195" s="21"/>
      <c r="S195" s="21"/>
      <c r="T195" s="21"/>
      <c r="U195" s="21"/>
      <c r="V195" s="21"/>
      <c r="W195" s="21"/>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1"/>
      <c r="CF195" s="21"/>
      <c r="CG195" s="21"/>
      <c r="CH195" s="21"/>
      <c r="CI195" s="21"/>
      <c r="CJ195" s="21"/>
      <c r="CK195" s="21"/>
      <c r="CL195" s="21"/>
      <c r="CM195" s="21"/>
      <c r="CN195" s="21"/>
      <c r="CO195" s="21"/>
      <c r="CP195" s="21"/>
      <c r="CQ195" s="21"/>
      <c r="CR195" s="21"/>
      <c r="CS195" s="21"/>
      <c r="CT195" s="21"/>
      <c r="CU195" s="21"/>
      <c r="CV195" s="21"/>
      <c r="CW195" s="21"/>
      <c r="CX195" s="21"/>
      <c r="CY195" s="21"/>
      <c r="CZ195" s="21"/>
      <c r="DA195" s="21"/>
      <c r="DB195" s="21"/>
      <c r="DC195" s="21"/>
      <c r="DD195" s="21"/>
      <c r="DE195" s="21"/>
      <c r="DF195" s="21"/>
      <c r="DG195" s="21"/>
      <c r="DH195" s="21"/>
      <c r="DI195" s="21"/>
      <c r="DJ195" s="21"/>
      <c r="DK195" s="21"/>
      <c r="DL195" s="21"/>
      <c r="DM195" s="21"/>
      <c r="DN195" s="21"/>
      <c r="DO195" s="21"/>
      <c r="DP195" s="21"/>
      <c r="DQ195" s="21"/>
      <c r="DR195" s="21"/>
      <c r="DS195" s="21"/>
      <c r="DT195" s="21"/>
      <c r="DU195" s="21"/>
      <c r="DV195" s="21"/>
      <c r="DW195" s="21"/>
      <c r="DX195" s="21"/>
      <c r="DY195" s="21"/>
      <c r="DZ195" s="21"/>
      <c r="EA195" s="21"/>
      <c r="EB195" s="21"/>
      <c r="EC195" s="21"/>
      <c r="ED195" s="21"/>
      <c r="EE195" s="21"/>
      <c r="EF195" s="21"/>
      <c r="EG195" s="21"/>
      <c r="EH195" s="21"/>
      <c r="EI195" s="21"/>
      <c r="EJ195" s="21"/>
      <c r="EK195" s="21"/>
      <c r="EL195" s="21"/>
      <c r="EM195" s="21"/>
      <c r="EN195" s="21"/>
      <c r="EO195" s="21"/>
      <c r="EP195" s="21"/>
      <c r="EQ195" s="21"/>
      <c r="ER195" s="21"/>
      <c r="ES195" s="21"/>
      <c r="ET195" s="21"/>
      <c r="EU195" s="21"/>
      <c r="EV195" s="21"/>
      <c r="EW195" s="21"/>
      <c r="EX195" s="21"/>
      <c r="EY195" s="21"/>
      <c r="EZ195" s="21"/>
      <c r="FA195" s="21"/>
      <c r="FB195" s="21"/>
      <c r="FC195" s="21"/>
      <c r="FD195" s="21"/>
      <c r="FE195" s="21"/>
      <c r="FF195" s="21"/>
      <c r="FG195" s="21"/>
      <c r="FH195" s="21"/>
      <c r="FI195" s="21"/>
      <c r="FJ195" s="21"/>
      <c r="FK195" s="21"/>
      <c r="FL195" s="21"/>
      <c r="FM195" s="21"/>
      <c r="FN195" s="21"/>
      <c r="FO195" s="21"/>
      <c r="FP195" s="21"/>
      <c r="FQ195" s="21"/>
      <c r="FR195" s="21"/>
      <c r="FS195" s="21"/>
      <c r="FT195" s="21"/>
      <c r="FU195" s="21"/>
      <c r="FV195" s="21"/>
      <c r="FW195" s="21"/>
      <c r="FX195" s="21"/>
      <c r="FY195" s="21"/>
      <c r="FZ195" s="21"/>
      <c r="GA195" s="21"/>
      <c r="GB195" s="21"/>
      <c r="GC195" s="21"/>
      <c r="GD195" s="21"/>
      <c r="GE195" s="21"/>
      <c r="GF195" s="21"/>
      <c r="GG195" s="21"/>
      <c r="GH195" s="21"/>
      <c r="GI195" s="21"/>
      <c r="GJ195" s="21"/>
      <c r="GK195" s="21"/>
      <c r="GL195" s="21"/>
      <c r="GM195" s="21"/>
      <c r="GN195" s="21"/>
      <c r="GO195" s="21"/>
      <c r="GP195" s="21"/>
      <c r="GQ195" s="21"/>
      <c r="GR195" s="21"/>
      <c r="GS195" s="21"/>
      <c r="GT195" s="21"/>
      <c r="GU195" s="21"/>
      <c r="GV195" s="21"/>
      <c r="GW195" s="21"/>
      <c r="GX195" s="21"/>
      <c r="GY195" s="21"/>
      <c r="GZ195" s="21"/>
      <c r="HA195" s="21"/>
      <c r="HB195" s="21"/>
      <c r="HC195" s="21"/>
      <c r="HD195" s="21"/>
      <c r="HE195" s="21"/>
      <c r="HF195" s="21"/>
      <c r="HG195" s="21"/>
      <c r="HH195" s="21"/>
      <c r="HI195" s="21"/>
      <c r="HJ195" s="21"/>
      <c r="HK195" s="21"/>
      <c r="HL195" s="21"/>
      <c r="HM195" s="21"/>
      <c r="HN195" s="21"/>
      <c r="HO195" s="21"/>
      <c r="HP195" s="21"/>
      <c r="HQ195" s="21"/>
      <c r="HR195" s="21"/>
      <c r="HS195" s="21"/>
      <c r="HT195" s="21"/>
      <c r="HU195" s="21"/>
      <c r="HV195" s="21"/>
      <c r="HW195" s="21"/>
      <c r="HX195" s="21"/>
      <c r="HY195" s="21"/>
      <c r="HZ195" s="21"/>
      <c r="IA195" s="21"/>
      <c r="IB195" s="21"/>
      <c r="IC195" s="21"/>
      <c r="ID195" s="21"/>
      <c r="IE195" s="21"/>
      <c r="IF195" s="21"/>
      <c r="IG195" s="21"/>
      <c r="IH195" s="21"/>
      <c r="II195" s="21"/>
      <c r="IJ195" s="21"/>
    </row>
    <row r="196" spans="1:244" x14ac:dyDescent="0.2">
      <c r="A196" s="45" t="s">
        <v>288</v>
      </c>
      <c r="B196" s="1" t="s">
        <v>65</v>
      </c>
      <c r="C196" s="18"/>
      <c r="D196" s="24" t="s">
        <v>73</v>
      </c>
      <c r="E196" s="89">
        <v>26</v>
      </c>
      <c r="F196" s="25">
        <f t="shared" si="18"/>
        <v>0</v>
      </c>
      <c r="IJ196" s="34"/>
    </row>
    <row r="197" spans="1:244" x14ac:dyDescent="0.2">
      <c r="A197" s="45" t="s">
        <v>289</v>
      </c>
      <c r="B197" s="1" t="s">
        <v>66</v>
      </c>
      <c r="C197" s="18"/>
      <c r="D197" s="24" t="s">
        <v>73</v>
      </c>
      <c r="E197" s="89">
        <v>26</v>
      </c>
      <c r="F197" s="25">
        <f t="shared" si="18"/>
        <v>0</v>
      </c>
    </row>
    <row r="198" spans="1:244" s="34" customFormat="1" x14ac:dyDescent="0.2">
      <c r="A198" s="44" t="s">
        <v>54</v>
      </c>
      <c r="B198" s="1" t="s">
        <v>19</v>
      </c>
      <c r="C198" s="18"/>
      <c r="D198" s="24" t="s">
        <v>73</v>
      </c>
      <c r="E198" s="89">
        <v>147</v>
      </c>
      <c r="F198" s="25">
        <f t="shared" si="18"/>
        <v>0</v>
      </c>
    </row>
    <row r="199" spans="1:244" x14ac:dyDescent="0.2">
      <c r="A199" s="44" t="s">
        <v>47</v>
      </c>
      <c r="B199" s="1" t="s">
        <v>20</v>
      </c>
      <c r="C199" s="18"/>
      <c r="D199" s="24" t="s">
        <v>73</v>
      </c>
      <c r="E199" s="89">
        <v>843</v>
      </c>
      <c r="F199" s="25">
        <f t="shared" si="18"/>
        <v>0</v>
      </c>
    </row>
    <row r="200" spans="1:244" x14ac:dyDescent="0.2">
      <c r="A200" s="44" t="s">
        <v>290</v>
      </c>
      <c r="B200" s="1" t="s">
        <v>21</v>
      </c>
      <c r="C200" s="18"/>
      <c r="D200" s="24" t="s">
        <v>73</v>
      </c>
      <c r="E200" s="89">
        <v>901</v>
      </c>
      <c r="F200" s="25">
        <f t="shared" si="18"/>
        <v>0</v>
      </c>
      <c r="G200" s="34"/>
      <c r="H200" s="34"/>
      <c r="I200" s="34"/>
      <c r="J200" s="34"/>
      <c r="K200" s="34"/>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34"/>
      <c r="AR200" s="34"/>
      <c r="AS200" s="34"/>
      <c r="AT200" s="34"/>
      <c r="AU200" s="34"/>
      <c r="AV200" s="34"/>
      <c r="AW200" s="34"/>
      <c r="AX200" s="34"/>
      <c r="AY200" s="34"/>
      <c r="AZ200" s="34"/>
      <c r="BA200" s="34"/>
      <c r="BB200" s="34"/>
      <c r="BC200" s="34"/>
      <c r="BD200" s="34"/>
      <c r="BE200" s="34"/>
      <c r="BF200" s="34"/>
      <c r="BG200" s="34"/>
      <c r="BH200" s="34"/>
      <c r="BI200" s="34"/>
      <c r="BJ200" s="34"/>
      <c r="BK200" s="34"/>
      <c r="BL200" s="34"/>
      <c r="BM200" s="34"/>
      <c r="BN200" s="34"/>
      <c r="BO200" s="34"/>
      <c r="BP200" s="34"/>
      <c r="BQ200" s="34"/>
      <c r="BR200" s="34"/>
      <c r="BS200" s="34"/>
      <c r="BT200" s="34"/>
      <c r="BU200" s="34"/>
      <c r="BV200" s="34"/>
      <c r="BW200" s="34"/>
      <c r="BX200" s="34"/>
      <c r="BY200" s="34"/>
      <c r="BZ200" s="34"/>
      <c r="CA200" s="34"/>
      <c r="CB200" s="34"/>
      <c r="CC200" s="34"/>
      <c r="CD200" s="34"/>
      <c r="CE200" s="34"/>
      <c r="CF200" s="34"/>
      <c r="CG200" s="34"/>
      <c r="CH200" s="34"/>
      <c r="CI200" s="34"/>
      <c r="CJ200" s="34"/>
      <c r="CK200" s="34"/>
      <c r="CL200" s="34"/>
      <c r="CM200" s="34"/>
      <c r="CN200" s="34"/>
      <c r="CO200" s="34"/>
      <c r="CP200" s="34"/>
      <c r="CQ200" s="34"/>
      <c r="CR200" s="34"/>
      <c r="CS200" s="34"/>
      <c r="CT200" s="34"/>
      <c r="CU200" s="34"/>
      <c r="CV200" s="34"/>
      <c r="CW200" s="34"/>
      <c r="CX200" s="34"/>
      <c r="CY200" s="34"/>
      <c r="CZ200" s="34"/>
      <c r="DA200" s="34"/>
      <c r="DB200" s="34"/>
      <c r="DC200" s="34"/>
      <c r="DD200" s="34"/>
      <c r="DE200" s="34"/>
      <c r="DF200" s="34"/>
      <c r="DG200" s="34"/>
      <c r="DH200" s="34"/>
      <c r="DI200" s="34"/>
      <c r="DJ200" s="34"/>
      <c r="DK200" s="34"/>
      <c r="DL200" s="34"/>
      <c r="DM200" s="34"/>
      <c r="DN200" s="34"/>
      <c r="DO200" s="34"/>
      <c r="DP200" s="34"/>
      <c r="DQ200" s="34"/>
      <c r="DR200" s="34"/>
      <c r="DS200" s="34"/>
      <c r="DT200" s="34"/>
      <c r="DU200" s="34"/>
      <c r="DV200" s="34"/>
      <c r="DW200" s="34"/>
      <c r="DX200" s="34"/>
      <c r="DY200" s="34"/>
      <c r="DZ200" s="34"/>
      <c r="EA200" s="34"/>
      <c r="EB200" s="34"/>
      <c r="EC200" s="34"/>
      <c r="ED200" s="34"/>
      <c r="EE200" s="34"/>
      <c r="EF200" s="34"/>
      <c r="EG200" s="34"/>
      <c r="EH200" s="34"/>
      <c r="EI200" s="34"/>
      <c r="EJ200" s="34"/>
      <c r="EK200" s="34"/>
      <c r="EL200" s="34"/>
      <c r="EM200" s="34"/>
      <c r="EN200" s="34"/>
      <c r="EO200" s="34"/>
      <c r="EP200" s="34"/>
      <c r="EQ200" s="34"/>
      <c r="ER200" s="34"/>
      <c r="ES200" s="34"/>
      <c r="ET200" s="34"/>
      <c r="EU200" s="34"/>
      <c r="EV200" s="34"/>
      <c r="EW200" s="34"/>
      <c r="EX200" s="34"/>
      <c r="EY200" s="34"/>
      <c r="EZ200" s="34"/>
      <c r="FA200" s="34"/>
      <c r="FB200" s="34"/>
      <c r="FC200" s="34"/>
      <c r="FD200" s="34"/>
      <c r="FE200" s="34"/>
      <c r="FF200" s="34"/>
      <c r="FG200" s="34"/>
      <c r="FH200" s="34"/>
      <c r="FI200" s="34"/>
      <c r="FJ200" s="34"/>
      <c r="FK200" s="34"/>
      <c r="FL200" s="34"/>
      <c r="FM200" s="34"/>
      <c r="FN200" s="34"/>
      <c r="FO200" s="34"/>
      <c r="FP200" s="34"/>
      <c r="FQ200" s="34"/>
      <c r="FR200" s="34"/>
      <c r="FS200" s="34"/>
      <c r="FT200" s="34"/>
      <c r="FU200" s="34"/>
      <c r="FV200" s="34"/>
      <c r="FW200" s="34"/>
      <c r="FX200" s="34"/>
      <c r="FY200" s="34"/>
      <c r="FZ200" s="34"/>
      <c r="GA200" s="34"/>
      <c r="GB200" s="34"/>
      <c r="GC200" s="34"/>
      <c r="GD200" s="34"/>
      <c r="GE200" s="34"/>
      <c r="GF200" s="34"/>
      <c r="GG200" s="34"/>
      <c r="GH200" s="34"/>
      <c r="GI200" s="34"/>
      <c r="GJ200" s="34"/>
      <c r="GK200" s="34"/>
      <c r="GL200" s="34"/>
      <c r="GM200" s="34"/>
      <c r="GN200" s="34"/>
      <c r="GO200" s="34"/>
      <c r="GP200" s="34"/>
      <c r="GQ200" s="34"/>
      <c r="GR200" s="34"/>
      <c r="GS200" s="34"/>
      <c r="GT200" s="34"/>
      <c r="GU200" s="34"/>
      <c r="GV200" s="34"/>
      <c r="GW200" s="34"/>
      <c r="GX200" s="34"/>
      <c r="GY200" s="34"/>
      <c r="GZ200" s="34"/>
      <c r="HA200" s="34"/>
      <c r="HB200" s="34"/>
      <c r="HC200" s="34"/>
      <c r="HD200" s="34"/>
      <c r="HE200" s="34"/>
      <c r="HF200" s="34"/>
      <c r="HG200" s="34"/>
      <c r="HH200" s="34"/>
      <c r="HI200" s="34"/>
      <c r="HJ200" s="34"/>
      <c r="HK200" s="34"/>
      <c r="HL200" s="34"/>
      <c r="HM200" s="34"/>
      <c r="HN200" s="34"/>
      <c r="HO200" s="34"/>
      <c r="HP200" s="34"/>
      <c r="HQ200" s="34"/>
      <c r="HR200" s="34"/>
      <c r="HS200" s="34"/>
      <c r="HT200" s="34"/>
      <c r="HU200" s="34"/>
      <c r="HV200" s="34"/>
      <c r="HW200" s="34"/>
      <c r="HX200" s="34"/>
      <c r="HY200" s="34"/>
      <c r="HZ200" s="34"/>
      <c r="IA200" s="34"/>
      <c r="IB200" s="34"/>
      <c r="IC200" s="34"/>
      <c r="ID200" s="34"/>
      <c r="IE200" s="34"/>
      <c r="IF200" s="34"/>
      <c r="IG200" s="34"/>
      <c r="IH200" s="34"/>
      <c r="II200" s="34"/>
    </row>
    <row r="201" spans="1:244" s="34" customFormat="1" x14ac:dyDescent="0.2">
      <c r="A201" s="44" t="s">
        <v>269</v>
      </c>
      <c r="B201" s="1" t="s">
        <v>22</v>
      </c>
      <c r="C201" s="18"/>
      <c r="D201" s="24" t="s">
        <v>73</v>
      </c>
      <c r="E201" s="89">
        <v>83</v>
      </c>
      <c r="F201" s="25">
        <f t="shared" si="18"/>
        <v>0</v>
      </c>
      <c r="G201" s="21"/>
      <c r="H201" s="21"/>
      <c r="I201" s="21"/>
      <c r="J201" s="21"/>
      <c r="K201" s="21"/>
      <c r="L201" s="21"/>
      <c r="M201" s="21"/>
      <c r="N201" s="21"/>
      <c r="O201" s="21"/>
      <c r="P201" s="21"/>
      <c r="Q201" s="21"/>
      <c r="R201" s="21"/>
      <c r="S201" s="21"/>
      <c r="T201" s="21"/>
      <c r="U201" s="21"/>
      <c r="V201" s="21"/>
      <c r="W201" s="21"/>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1"/>
      <c r="CF201" s="21"/>
      <c r="CG201" s="21"/>
      <c r="CH201" s="21"/>
      <c r="CI201" s="21"/>
      <c r="CJ201" s="21"/>
      <c r="CK201" s="21"/>
      <c r="CL201" s="21"/>
      <c r="CM201" s="21"/>
      <c r="CN201" s="21"/>
      <c r="CO201" s="21"/>
      <c r="CP201" s="21"/>
      <c r="CQ201" s="21"/>
      <c r="CR201" s="21"/>
      <c r="CS201" s="21"/>
      <c r="CT201" s="21"/>
      <c r="CU201" s="21"/>
      <c r="CV201" s="21"/>
      <c r="CW201" s="21"/>
      <c r="CX201" s="21"/>
      <c r="CY201" s="21"/>
      <c r="CZ201" s="21"/>
      <c r="DA201" s="21"/>
      <c r="DB201" s="21"/>
      <c r="DC201" s="21"/>
      <c r="DD201" s="21"/>
      <c r="DE201" s="21"/>
      <c r="DF201" s="21"/>
      <c r="DG201" s="21"/>
      <c r="DH201" s="21"/>
      <c r="DI201" s="21"/>
      <c r="DJ201" s="21"/>
      <c r="DK201" s="21"/>
      <c r="DL201" s="21"/>
      <c r="DM201" s="21"/>
      <c r="DN201" s="21"/>
      <c r="DO201" s="21"/>
      <c r="DP201" s="21"/>
      <c r="DQ201" s="21"/>
      <c r="DR201" s="21"/>
      <c r="DS201" s="21"/>
      <c r="DT201" s="21"/>
      <c r="DU201" s="21"/>
      <c r="DV201" s="21"/>
      <c r="DW201" s="21"/>
      <c r="DX201" s="21"/>
      <c r="DY201" s="21"/>
      <c r="DZ201" s="21"/>
      <c r="EA201" s="21"/>
      <c r="EB201" s="21"/>
      <c r="EC201" s="21"/>
      <c r="ED201" s="21"/>
      <c r="EE201" s="21"/>
      <c r="EF201" s="21"/>
      <c r="EG201" s="21"/>
      <c r="EH201" s="21"/>
      <c r="EI201" s="21"/>
      <c r="EJ201" s="21"/>
      <c r="EK201" s="21"/>
      <c r="EL201" s="21"/>
      <c r="EM201" s="21"/>
      <c r="EN201" s="21"/>
      <c r="EO201" s="21"/>
      <c r="EP201" s="21"/>
      <c r="EQ201" s="21"/>
      <c r="ER201" s="21"/>
      <c r="ES201" s="21"/>
      <c r="ET201" s="21"/>
      <c r="EU201" s="21"/>
      <c r="EV201" s="21"/>
      <c r="EW201" s="21"/>
      <c r="EX201" s="21"/>
      <c r="EY201" s="21"/>
      <c r="EZ201" s="21"/>
      <c r="FA201" s="21"/>
      <c r="FB201" s="21"/>
      <c r="FC201" s="21"/>
      <c r="FD201" s="21"/>
      <c r="FE201" s="21"/>
      <c r="FF201" s="21"/>
      <c r="FG201" s="21"/>
      <c r="FH201" s="21"/>
      <c r="FI201" s="21"/>
      <c r="FJ201" s="21"/>
      <c r="FK201" s="21"/>
      <c r="FL201" s="21"/>
      <c r="FM201" s="21"/>
      <c r="FN201" s="21"/>
      <c r="FO201" s="21"/>
      <c r="FP201" s="21"/>
      <c r="FQ201" s="21"/>
      <c r="FR201" s="21"/>
      <c r="FS201" s="21"/>
      <c r="FT201" s="21"/>
      <c r="FU201" s="21"/>
      <c r="FV201" s="21"/>
      <c r="FW201" s="21"/>
      <c r="FX201" s="21"/>
      <c r="FY201" s="21"/>
      <c r="FZ201" s="21"/>
      <c r="GA201" s="21"/>
      <c r="GB201" s="21"/>
      <c r="GC201" s="21"/>
      <c r="GD201" s="21"/>
      <c r="GE201" s="21"/>
      <c r="GF201" s="21"/>
      <c r="GG201" s="21"/>
      <c r="GH201" s="21"/>
      <c r="GI201" s="21"/>
      <c r="GJ201" s="21"/>
      <c r="GK201" s="21"/>
      <c r="GL201" s="21"/>
      <c r="GM201" s="21"/>
      <c r="GN201" s="21"/>
      <c r="GO201" s="21"/>
      <c r="GP201" s="21"/>
      <c r="GQ201" s="21"/>
      <c r="GR201" s="21"/>
      <c r="GS201" s="21"/>
      <c r="GT201" s="21"/>
      <c r="GU201" s="21"/>
      <c r="GV201" s="21"/>
      <c r="GW201" s="21"/>
      <c r="GX201" s="21"/>
      <c r="GY201" s="21"/>
      <c r="GZ201" s="21"/>
      <c r="HA201" s="21"/>
      <c r="HB201" s="21"/>
      <c r="HC201" s="21"/>
      <c r="HD201" s="21"/>
      <c r="HE201" s="21"/>
      <c r="HF201" s="21"/>
      <c r="HG201" s="21"/>
      <c r="HH201" s="21"/>
      <c r="HI201" s="21"/>
      <c r="HJ201" s="21"/>
      <c r="HK201" s="21"/>
      <c r="HL201" s="21"/>
      <c r="HM201" s="21"/>
      <c r="HN201" s="21"/>
      <c r="HO201" s="21"/>
      <c r="HP201" s="21"/>
      <c r="HQ201" s="21"/>
      <c r="HR201" s="21"/>
      <c r="HS201" s="21"/>
      <c r="HT201" s="21"/>
      <c r="HU201" s="21"/>
      <c r="HV201" s="21"/>
      <c r="HW201" s="21"/>
      <c r="HX201" s="21"/>
      <c r="HY201" s="21"/>
      <c r="HZ201" s="21"/>
      <c r="IA201" s="21"/>
      <c r="IB201" s="21"/>
      <c r="IC201" s="21"/>
      <c r="ID201" s="21"/>
      <c r="IE201" s="21"/>
      <c r="IF201" s="21"/>
      <c r="IG201" s="21"/>
      <c r="IH201" s="21"/>
      <c r="II201" s="21"/>
      <c r="IJ201" s="21"/>
    </row>
    <row r="202" spans="1:244" s="34" customFormat="1" x14ac:dyDescent="0.2">
      <c r="A202" s="44" t="s">
        <v>285</v>
      </c>
      <c r="B202" s="1" t="s">
        <v>23</v>
      </c>
      <c r="C202" s="18"/>
      <c r="D202" s="24" t="s">
        <v>73</v>
      </c>
      <c r="E202" s="89">
        <v>614</v>
      </c>
      <c r="F202" s="25">
        <f t="shared" si="18"/>
        <v>0</v>
      </c>
      <c r="G202" s="21"/>
      <c r="H202" s="21"/>
      <c r="I202" s="21"/>
      <c r="J202" s="21"/>
      <c r="K202" s="21"/>
      <c r="L202" s="21"/>
      <c r="M202" s="21"/>
      <c r="N202" s="21"/>
      <c r="O202" s="21"/>
      <c r="P202" s="21"/>
      <c r="Q202" s="21"/>
      <c r="R202" s="21"/>
      <c r="S202" s="21"/>
      <c r="T202" s="21"/>
      <c r="U202" s="21"/>
      <c r="V202" s="21"/>
      <c r="W202" s="21"/>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1"/>
      <c r="CF202" s="21"/>
      <c r="CG202" s="21"/>
      <c r="CH202" s="21"/>
      <c r="CI202" s="21"/>
      <c r="CJ202" s="21"/>
      <c r="CK202" s="21"/>
      <c r="CL202" s="21"/>
      <c r="CM202" s="21"/>
      <c r="CN202" s="21"/>
      <c r="CO202" s="21"/>
      <c r="CP202" s="21"/>
      <c r="CQ202" s="21"/>
      <c r="CR202" s="21"/>
      <c r="CS202" s="21"/>
      <c r="CT202" s="21"/>
      <c r="CU202" s="21"/>
      <c r="CV202" s="21"/>
      <c r="CW202" s="21"/>
      <c r="CX202" s="21"/>
      <c r="CY202" s="21"/>
      <c r="CZ202" s="21"/>
      <c r="DA202" s="21"/>
      <c r="DB202" s="21"/>
      <c r="DC202" s="21"/>
      <c r="DD202" s="21"/>
      <c r="DE202" s="21"/>
      <c r="DF202" s="21"/>
      <c r="DG202" s="21"/>
      <c r="DH202" s="21"/>
      <c r="DI202" s="21"/>
      <c r="DJ202" s="21"/>
      <c r="DK202" s="21"/>
      <c r="DL202" s="21"/>
      <c r="DM202" s="21"/>
      <c r="DN202" s="21"/>
      <c r="DO202" s="21"/>
      <c r="DP202" s="21"/>
      <c r="DQ202" s="21"/>
      <c r="DR202" s="21"/>
      <c r="DS202" s="21"/>
      <c r="DT202" s="21"/>
      <c r="DU202" s="21"/>
      <c r="DV202" s="21"/>
      <c r="DW202" s="21"/>
      <c r="DX202" s="21"/>
      <c r="DY202" s="21"/>
      <c r="DZ202" s="21"/>
      <c r="EA202" s="21"/>
      <c r="EB202" s="21"/>
      <c r="EC202" s="21"/>
      <c r="ED202" s="21"/>
      <c r="EE202" s="21"/>
      <c r="EF202" s="21"/>
      <c r="EG202" s="21"/>
      <c r="EH202" s="21"/>
      <c r="EI202" s="21"/>
      <c r="EJ202" s="21"/>
      <c r="EK202" s="21"/>
      <c r="EL202" s="21"/>
      <c r="EM202" s="21"/>
      <c r="EN202" s="21"/>
      <c r="EO202" s="21"/>
      <c r="EP202" s="21"/>
      <c r="EQ202" s="21"/>
      <c r="ER202" s="21"/>
      <c r="ES202" s="21"/>
      <c r="ET202" s="21"/>
      <c r="EU202" s="21"/>
      <c r="EV202" s="21"/>
      <c r="EW202" s="21"/>
      <c r="EX202" s="21"/>
      <c r="EY202" s="21"/>
      <c r="EZ202" s="21"/>
      <c r="FA202" s="21"/>
      <c r="FB202" s="21"/>
      <c r="FC202" s="21"/>
      <c r="FD202" s="21"/>
      <c r="FE202" s="21"/>
      <c r="FF202" s="21"/>
      <c r="FG202" s="21"/>
      <c r="FH202" s="21"/>
      <c r="FI202" s="21"/>
      <c r="FJ202" s="21"/>
      <c r="FK202" s="21"/>
      <c r="FL202" s="21"/>
      <c r="FM202" s="21"/>
      <c r="FN202" s="21"/>
      <c r="FO202" s="21"/>
      <c r="FP202" s="21"/>
      <c r="FQ202" s="21"/>
      <c r="FR202" s="21"/>
      <c r="FS202" s="21"/>
      <c r="FT202" s="21"/>
      <c r="FU202" s="21"/>
      <c r="FV202" s="21"/>
      <c r="FW202" s="21"/>
      <c r="FX202" s="21"/>
      <c r="FY202" s="21"/>
      <c r="FZ202" s="21"/>
      <c r="GA202" s="21"/>
      <c r="GB202" s="21"/>
      <c r="GC202" s="21"/>
      <c r="GD202" s="21"/>
      <c r="GE202" s="21"/>
      <c r="GF202" s="21"/>
      <c r="GG202" s="21"/>
      <c r="GH202" s="21"/>
      <c r="GI202" s="21"/>
      <c r="GJ202" s="21"/>
      <c r="GK202" s="21"/>
      <c r="GL202" s="21"/>
      <c r="GM202" s="21"/>
      <c r="GN202" s="21"/>
      <c r="GO202" s="21"/>
      <c r="GP202" s="21"/>
      <c r="GQ202" s="21"/>
      <c r="GR202" s="21"/>
      <c r="GS202" s="21"/>
      <c r="GT202" s="21"/>
      <c r="GU202" s="21"/>
      <c r="GV202" s="21"/>
      <c r="GW202" s="21"/>
      <c r="GX202" s="21"/>
      <c r="GY202" s="21"/>
      <c r="GZ202" s="21"/>
      <c r="HA202" s="21"/>
      <c r="HB202" s="21"/>
      <c r="HC202" s="21"/>
      <c r="HD202" s="21"/>
      <c r="HE202" s="21"/>
      <c r="HF202" s="21"/>
      <c r="HG202" s="21"/>
      <c r="HH202" s="21"/>
      <c r="HI202" s="21"/>
      <c r="HJ202" s="21"/>
      <c r="HK202" s="21"/>
      <c r="HL202" s="21"/>
      <c r="HM202" s="21"/>
      <c r="HN202" s="21"/>
      <c r="HO202" s="21"/>
      <c r="HP202" s="21"/>
      <c r="HQ202" s="21"/>
      <c r="HR202" s="21"/>
      <c r="HS202" s="21"/>
      <c r="HT202" s="21"/>
      <c r="HU202" s="21"/>
      <c r="HV202" s="21"/>
      <c r="HW202" s="21"/>
      <c r="HX202" s="21"/>
      <c r="HY202" s="21"/>
      <c r="HZ202" s="21"/>
      <c r="IA202" s="21"/>
      <c r="IB202" s="21"/>
      <c r="IC202" s="21"/>
      <c r="ID202" s="21"/>
      <c r="IE202" s="21"/>
      <c r="IF202" s="21"/>
      <c r="IG202" s="21"/>
      <c r="IH202" s="21"/>
      <c r="II202" s="21"/>
    </row>
    <row r="203" spans="1:244" s="34" customFormat="1" x14ac:dyDescent="0.2">
      <c r="A203" s="44" t="s">
        <v>291</v>
      </c>
      <c r="B203" s="1" t="s">
        <v>24</v>
      </c>
      <c r="C203" s="18"/>
      <c r="D203" s="24" t="s">
        <v>73</v>
      </c>
      <c r="E203" s="89">
        <v>600</v>
      </c>
      <c r="F203" s="25">
        <f t="shared" si="18"/>
        <v>0</v>
      </c>
      <c r="G203" s="21"/>
      <c r="H203" s="21"/>
      <c r="I203" s="21"/>
      <c r="J203" s="21"/>
      <c r="K203" s="21"/>
      <c r="L203" s="21"/>
      <c r="M203" s="21"/>
      <c r="N203" s="21"/>
      <c r="O203" s="21"/>
      <c r="P203" s="21"/>
      <c r="Q203" s="21"/>
      <c r="R203" s="21"/>
      <c r="S203" s="21"/>
      <c r="T203" s="21"/>
      <c r="U203" s="21"/>
      <c r="V203" s="21"/>
      <c r="W203" s="21"/>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1"/>
      <c r="CF203" s="21"/>
      <c r="CG203" s="21"/>
      <c r="CH203" s="21"/>
      <c r="CI203" s="21"/>
      <c r="CJ203" s="21"/>
      <c r="CK203" s="21"/>
      <c r="CL203" s="21"/>
      <c r="CM203" s="21"/>
      <c r="CN203" s="21"/>
      <c r="CO203" s="21"/>
      <c r="CP203" s="21"/>
      <c r="CQ203" s="21"/>
      <c r="CR203" s="21"/>
      <c r="CS203" s="21"/>
      <c r="CT203" s="21"/>
      <c r="CU203" s="21"/>
      <c r="CV203" s="21"/>
      <c r="CW203" s="21"/>
      <c r="CX203" s="21"/>
      <c r="CY203" s="21"/>
      <c r="CZ203" s="21"/>
      <c r="DA203" s="21"/>
      <c r="DB203" s="21"/>
      <c r="DC203" s="21"/>
      <c r="DD203" s="21"/>
      <c r="DE203" s="21"/>
      <c r="DF203" s="21"/>
      <c r="DG203" s="21"/>
      <c r="DH203" s="21"/>
      <c r="DI203" s="21"/>
      <c r="DJ203" s="21"/>
      <c r="DK203" s="21"/>
      <c r="DL203" s="21"/>
      <c r="DM203" s="21"/>
      <c r="DN203" s="21"/>
      <c r="DO203" s="21"/>
      <c r="DP203" s="21"/>
      <c r="DQ203" s="21"/>
      <c r="DR203" s="21"/>
      <c r="DS203" s="21"/>
      <c r="DT203" s="21"/>
      <c r="DU203" s="21"/>
      <c r="DV203" s="21"/>
      <c r="DW203" s="21"/>
      <c r="DX203" s="21"/>
      <c r="DY203" s="21"/>
      <c r="DZ203" s="21"/>
      <c r="EA203" s="21"/>
      <c r="EB203" s="21"/>
      <c r="EC203" s="21"/>
      <c r="ED203" s="21"/>
      <c r="EE203" s="21"/>
      <c r="EF203" s="21"/>
      <c r="EG203" s="21"/>
      <c r="EH203" s="21"/>
      <c r="EI203" s="21"/>
      <c r="EJ203" s="21"/>
      <c r="EK203" s="21"/>
      <c r="EL203" s="21"/>
      <c r="EM203" s="21"/>
      <c r="EN203" s="21"/>
      <c r="EO203" s="21"/>
      <c r="EP203" s="21"/>
      <c r="EQ203" s="21"/>
      <c r="ER203" s="21"/>
      <c r="ES203" s="21"/>
      <c r="ET203" s="21"/>
      <c r="EU203" s="21"/>
      <c r="EV203" s="21"/>
      <c r="EW203" s="21"/>
      <c r="EX203" s="21"/>
      <c r="EY203" s="21"/>
      <c r="EZ203" s="21"/>
      <c r="FA203" s="21"/>
      <c r="FB203" s="21"/>
      <c r="FC203" s="21"/>
      <c r="FD203" s="21"/>
      <c r="FE203" s="21"/>
      <c r="FF203" s="21"/>
      <c r="FG203" s="21"/>
      <c r="FH203" s="21"/>
      <c r="FI203" s="21"/>
      <c r="FJ203" s="21"/>
      <c r="FK203" s="21"/>
      <c r="FL203" s="21"/>
      <c r="FM203" s="21"/>
      <c r="FN203" s="21"/>
      <c r="FO203" s="21"/>
      <c r="FP203" s="21"/>
      <c r="FQ203" s="21"/>
      <c r="FR203" s="21"/>
      <c r="FS203" s="21"/>
      <c r="FT203" s="21"/>
      <c r="FU203" s="21"/>
      <c r="FV203" s="21"/>
      <c r="FW203" s="21"/>
      <c r="FX203" s="21"/>
      <c r="FY203" s="21"/>
      <c r="FZ203" s="21"/>
      <c r="GA203" s="21"/>
      <c r="GB203" s="21"/>
      <c r="GC203" s="21"/>
      <c r="GD203" s="21"/>
      <c r="GE203" s="21"/>
      <c r="GF203" s="21"/>
      <c r="GG203" s="21"/>
      <c r="GH203" s="21"/>
      <c r="GI203" s="21"/>
      <c r="GJ203" s="21"/>
      <c r="GK203" s="21"/>
      <c r="GL203" s="21"/>
      <c r="GM203" s="21"/>
      <c r="GN203" s="21"/>
      <c r="GO203" s="21"/>
      <c r="GP203" s="21"/>
      <c r="GQ203" s="21"/>
      <c r="GR203" s="21"/>
      <c r="GS203" s="21"/>
      <c r="GT203" s="21"/>
      <c r="GU203" s="21"/>
      <c r="GV203" s="21"/>
      <c r="GW203" s="21"/>
      <c r="GX203" s="21"/>
      <c r="GY203" s="21"/>
      <c r="GZ203" s="21"/>
      <c r="HA203" s="21"/>
      <c r="HB203" s="21"/>
      <c r="HC203" s="21"/>
      <c r="HD203" s="21"/>
      <c r="HE203" s="21"/>
      <c r="HF203" s="21"/>
      <c r="HG203" s="21"/>
      <c r="HH203" s="21"/>
      <c r="HI203" s="21"/>
      <c r="HJ203" s="21"/>
      <c r="HK203" s="21"/>
      <c r="HL203" s="21"/>
      <c r="HM203" s="21"/>
      <c r="HN203" s="21"/>
      <c r="HO203" s="21"/>
      <c r="HP203" s="21"/>
      <c r="HQ203" s="21"/>
      <c r="HR203" s="21"/>
      <c r="HS203" s="21"/>
      <c r="HT203" s="21"/>
      <c r="HU203" s="21"/>
      <c r="HV203" s="21"/>
      <c r="HW203" s="21"/>
      <c r="HX203" s="21"/>
      <c r="HY203" s="21"/>
      <c r="HZ203" s="21"/>
      <c r="IA203" s="21"/>
      <c r="IB203" s="21"/>
      <c r="IC203" s="21"/>
      <c r="ID203" s="21"/>
      <c r="IE203" s="21"/>
      <c r="IF203" s="21"/>
      <c r="IG203" s="21"/>
      <c r="IH203" s="21"/>
      <c r="II203" s="21"/>
    </row>
    <row r="204" spans="1:244" x14ac:dyDescent="0.2">
      <c r="A204" s="44" t="s">
        <v>292</v>
      </c>
      <c r="B204" s="1" t="s">
        <v>67</v>
      </c>
      <c r="C204" s="18"/>
      <c r="D204" s="24" t="s">
        <v>73</v>
      </c>
      <c r="E204" s="89">
        <v>550</v>
      </c>
      <c r="F204" s="25">
        <f t="shared" si="18"/>
        <v>0</v>
      </c>
      <c r="G204" s="34"/>
      <c r="H204" s="34"/>
      <c r="I204" s="34"/>
      <c r="J204" s="34"/>
      <c r="K204" s="34"/>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c r="AO204" s="34"/>
      <c r="AP204" s="34"/>
      <c r="AQ204" s="34"/>
      <c r="AR204" s="34"/>
      <c r="AS204" s="34"/>
      <c r="AT204" s="34"/>
      <c r="AU204" s="34"/>
      <c r="AV204" s="34"/>
      <c r="AW204" s="34"/>
      <c r="AX204" s="34"/>
      <c r="AY204" s="34"/>
      <c r="AZ204" s="34"/>
      <c r="BA204" s="34"/>
      <c r="BB204" s="34"/>
      <c r="BC204" s="34"/>
      <c r="BD204" s="34"/>
      <c r="BE204" s="34"/>
      <c r="BF204" s="34"/>
      <c r="BG204" s="34"/>
      <c r="BH204" s="34"/>
      <c r="BI204" s="34"/>
      <c r="BJ204" s="34"/>
      <c r="BK204" s="34"/>
      <c r="BL204" s="34"/>
      <c r="BM204" s="34"/>
      <c r="BN204" s="34"/>
      <c r="BO204" s="34"/>
      <c r="BP204" s="34"/>
      <c r="BQ204" s="34"/>
      <c r="BR204" s="34"/>
      <c r="BS204" s="34"/>
      <c r="BT204" s="34"/>
      <c r="BU204" s="34"/>
      <c r="BV204" s="34"/>
      <c r="BW204" s="34"/>
      <c r="BX204" s="34"/>
      <c r="BY204" s="34"/>
      <c r="BZ204" s="34"/>
      <c r="CA204" s="34"/>
      <c r="CB204" s="34"/>
      <c r="CC204" s="34"/>
      <c r="CD204" s="34"/>
      <c r="CE204" s="34"/>
      <c r="CF204" s="34"/>
      <c r="CG204" s="34"/>
      <c r="CH204" s="34"/>
      <c r="CI204" s="34"/>
      <c r="CJ204" s="34"/>
      <c r="CK204" s="34"/>
      <c r="CL204" s="34"/>
      <c r="CM204" s="34"/>
      <c r="CN204" s="34"/>
      <c r="CO204" s="34"/>
      <c r="CP204" s="34"/>
      <c r="CQ204" s="34"/>
      <c r="CR204" s="34"/>
      <c r="CS204" s="34"/>
      <c r="CT204" s="34"/>
      <c r="CU204" s="34"/>
      <c r="CV204" s="34"/>
      <c r="CW204" s="34"/>
      <c r="CX204" s="34"/>
      <c r="CY204" s="34"/>
      <c r="CZ204" s="34"/>
      <c r="DA204" s="34"/>
      <c r="DB204" s="34"/>
      <c r="DC204" s="34"/>
      <c r="DD204" s="34"/>
      <c r="DE204" s="34"/>
      <c r="DF204" s="34"/>
      <c r="DG204" s="34"/>
      <c r="DH204" s="34"/>
      <c r="DI204" s="34"/>
      <c r="DJ204" s="34"/>
      <c r="DK204" s="34"/>
      <c r="DL204" s="34"/>
      <c r="DM204" s="34"/>
      <c r="DN204" s="34"/>
      <c r="DO204" s="34"/>
      <c r="DP204" s="34"/>
      <c r="DQ204" s="34"/>
      <c r="DR204" s="34"/>
      <c r="DS204" s="34"/>
      <c r="DT204" s="34"/>
      <c r="DU204" s="34"/>
      <c r="DV204" s="34"/>
      <c r="DW204" s="34"/>
      <c r="DX204" s="34"/>
      <c r="DY204" s="34"/>
      <c r="DZ204" s="34"/>
      <c r="EA204" s="34"/>
      <c r="EB204" s="34"/>
      <c r="EC204" s="34"/>
      <c r="ED204" s="34"/>
      <c r="EE204" s="34"/>
      <c r="EF204" s="34"/>
      <c r="EG204" s="34"/>
      <c r="EH204" s="34"/>
      <c r="EI204" s="34"/>
      <c r="EJ204" s="34"/>
      <c r="EK204" s="34"/>
      <c r="EL204" s="34"/>
      <c r="EM204" s="34"/>
      <c r="EN204" s="34"/>
      <c r="EO204" s="34"/>
      <c r="EP204" s="34"/>
      <c r="EQ204" s="34"/>
      <c r="ER204" s="34"/>
      <c r="ES204" s="34"/>
      <c r="ET204" s="34"/>
      <c r="EU204" s="34"/>
      <c r="EV204" s="34"/>
      <c r="EW204" s="34"/>
      <c r="EX204" s="34"/>
      <c r="EY204" s="34"/>
      <c r="EZ204" s="34"/>
      <c r="FA204" s="34"/>
      <c r="FB204" s="34"/>
      <c r="FC204" s="34"/>
      <c r="FD204" s="34"/>
      <c r="FE204" s="34"/>
      <c r="FF204" s="34"/>
      <c r="FG204" s="34"/>
      <c r="FH204" s="34"/>
      <c r="FI204" s="34"/>
      <c r="FJ204" s="34"/>
      <c r="FK204" s="34"/>
      <c r="FL204" s="34"/>
      <c r="FM204" s="34"/>
      <c r="FN204" s="34"/>
      <c r="FO204" s="34"/>
      <c r="FP204" s="34"/>
      <c r="FQ204" s="34"/>
      <c r="FR204" s="34"/>
      <c r="FS204" s="34"/>
      <c r="FT204" s="34"/>
      <c r="FU204" s="34"/>
      <c r="FV204" s="34"/>
      <c r="FW204" s="34"/>
      <c r="FX204" s="34"/>
      <c r="FY204" s="34"/>
      <c r="FZ204" s="34"/>
      <c r="GA204" s="34"/>
      <c r="GB204" s="34"/>
      <c r="GC204" s="34"/>
      <c r="GD204" s="34"/>
      <c r="GE204" s="34"/>
      <c r="GF204" s="34"/>
      <c r="GG204" s="34"/>
      <c r="GH204" s="34"/>
      <c r="GI204" s="34"/>
      <c r="GJ204" s="34"/>
      <c r="GK204" s="34"/>
      <c r="GL204" s="34"/>
      <c r="GM204" s="34"/>
      <c r="GN204" s="34"/>
      <c r="GO204" s="34"/>
      <c r="GP204" s="34"/>
      <c r="GQ204" s="34"/>
      <c r="GR204" s="34"/>
      <c r="GS204" s="34"/>
      <c r="GT204" s="34"/>
      <c r="GU204" s="34"/>
      <c r="GV204" s="34"/>
      <c r="GW204" s="34"/>
      <c r="GX204" s="34"/>
      <c r="GY204" s="34"/>
      <c r="GZ204" s="34"/>
      <c r="HA204" s="34"/>
      <c r="HB204" s="34"/>
      <c r="HC204" s="34"/>
      <c r="HD204" s="34"/>
      <c r="HE204" s="34"/>
      <c r="HF204" s="34"/>
      <c r="HG204" s="34"/>
      <c r="HH204" s="34"/>
      <c r="HI204" s="34"/>
      <c r="HJ204" s="34"/>
      <c r="HK204" s="34"/>
      <c r="HL204" s="34"/>
      <c r="HM204" s="34"/>
      <c r="HN204" s="34"/>
      <c r="HO204" s="34"/>
      <c r="HP204" s="34"/>
      <c r="HQ204" s="34"/>
      <c r="HR204" s="34"/>
      <c r="HS204" s="34"/>
      <c r="HT204" s="34"/>
      <c r="HU204" s="34"/>
      <c r="HV204" s="34"/>
      <c r="HW204" s="34"/>
      <c r="HX204" s="34"/>
      <c r="HY204" s="34"/>
      <c r="HZ204" s="34"/>
      <c r="IA204" s="34"/>
      <c r="IB204" s="34"/>
      <c r="IC204" s="34"/>
      <c r="ID204" s="34"/>
      <c r="IE204" s="34"/>
      <c r="IF204" s="34"/>
      <c r="IG204" s="34"/>
      <c r="IH204" s="34"/>
      <c r="II204" s="34"/>
    </row>
    <row r="205" spans="1:244" x14ac:dyDescent="0.2">
      <c r="A205" s="44" t="s">
        <v>48</v>
      </c>
      <c r="B205" s="1" t="s">
        <v>25</v>
      </c>
      <c r="C205" s="18"/>
      <c r="D205" s="24" t="s">
        <v>73</v>
      </c>
      <c r="E205" s="89">
        <v>243</v>
      </c>
      <c r="F205" s="25">
        <f t="shared" si="18"/>
        <v>0</v>
      </c>
      <c r="G205" s="34"/>
      <c r="H205" s="34"/>
      <c r="I205" s="34"/>
      <c r="J205" s="34"/>
      <c r="K205" s="34"/>
      <c r="L205" s="34"/>
      <c r="M205" s="34"/>
      <c r="N205" s="34"/>
      <c r="O205" s="34"/>
      <c r="P205" s="34"/>
      <c r="Q205" s="34"/>
      <c r="R205" s="34"/>
      <c r="S205" s="34"/>
      <c r="T205" s="34"/>
      <c r="U205" s="34"/>
      <c r="V205" s="34"/>
      <c r="W205" s="34"/>
      <c r="X205" s="34"/>
      <c r="Y205" s="34"/>
      <c r="Z205" s="34"/>
      <c r="AA205" s="34"/>
      <c r="AB205" s="34"/>
      <c r="AC205" s="34"/>
      <c r="AD205" s="34"/>
      <c r="AE205" s="34"/>
      <c r="AF205" s="34"/>
      <c r="AG205" s="34"/>
      <c r="AH205" s="34"/>
      <c r="AI205" s="34"/>
      <c r="AJ205" s="34"/>
      <c r="AK205" s="34"/>
      <c r="AL205" s="34"/>
      <c r="AM205" s="34"/>
      <c r="AN205" s="34"/>
      <c r="AO205" s="34"/>
      <c r="AP205" s="34"/>
      <c r="AQ205" s="34"/>
      <c r="AR205" s="34"/>
      <c r="AS205" s="34"/>
      <c r="AT205" s="34"/>
      <c r="AU205" s="34"/>
      <c r="AV205" s="34"/>
      <c r="AW205" s="34"/>
      <c r="AX205" s="34"/>
      <c r="AY205" s="34"/>
      <c r="AZ205" s="34"/>
      <c r="BA205" s="34"/>
      <c r="BB205" s="34"/>
      <c r="BC205" s="34"/>
      <c r="BD205" s="34"/>
      <c r="BE205" s="34"/>
      <c r="BF205" s="34"/>
      <c r="BG205" s="34"/>
      <c r="BH205" s="34"/>
      <c r="BI205" s="34"/>
      <c r="BJ205" s="34"/>
      <c r="BK205" s="34"/>
      <c r="BL205" s="34"/>
      <c r="BM205" s="34"/>
      <c r="BN205" s="34"/>
      <c r="BO205" s="34"/>
      <c r="BP205" s="34"/>
      <c r="BQ205" s="34"/>
      <c r="BR205" s="34"/>
      <c r="BS205" s="34"/>
      <c r="BT205" s="34"/>
      <c r="BU205" s="34"/>
      <c r="BV205" s="34"/>
      <c r="BW205" s="34"/>
      <c r="BX205" s="34"/>
      <c r="BY205" s="34"/>
      <c r="BZ205" s="34"/>
      <c r="CA205" s="34"/>
      <c r="CB205" s="34"/>
      <c r="CC205" s="34"/>
      <c r="CD205" s="34"/>
      <c r="CE205" s="34"/>
      <c r="CF205" s="34"/>
      <c r="CG205" s="34"/>
      <c r="CH205" s="34"/>
      <c r="CI205" s="34"/>
      <c r="CJ205" s="34"/>
      <c r="CK205" s="34"/>
      <c r="CL205" s="34"/>
      <c r="CM205" s="34"/>
      <c r="CN205" s="34"/>
      <c r="CO205" s="34"/>
      <c r="CP205" s="34"/>
      <c r="CQ205" s="34"/>
      <c r="CR205" s="34"/>
      <c r="CS205" s="34"/>
      <c r="CT205" s="34"/>
      <c r="CU205" s="34"/>
      <c r="CV205" s="34"/>
      <c r="CW205" s="34"/>
      <c r="CX205" s="34"/>
      <c r="CY205" s="34"/>
      <c r="CZ205" s="34"/>
      <c r="DA205" s="34"/>
      <c r="DB205" s="34"/>
      <c r="DC205" s="34"/>
      <c r="DD205" s="34"/>
      <c r="DE205" s="34"/>
      <c r="DF205" s="34"/>
      <c r="DG205" s="34"/>
      <c r="DH205" s="34"/>
      <c r="DI205" s="34"/>
      <c r="DJ205" s="34"/>
      <c r="DK205" s="34"/>
      <c r="DL205" s="34"/>
      <c r="DM205" s="34"/>
      <c r="DN205" s="34"/>
      <c r="DO205" s="34"/>
      <c r="DP205" s="34"/>
      <c r="DQ205" s="34"/>
      <c r="DR205" s="34"/>
      <c r="DS205" s="34"/>
      <c r="DT205" s="34"/>
      <c r="DU205" s="34"/>
      <c r="DV205" s="34"/>
      <c r="DW205" s="34"/>
      <c r="DX205" s="34"/>
      <c r="DY205" s="34"/>
      <c r="DZ205" s="34"/>
      <c r="EA205" s="34"/>
      <c r="EB205" s="34"/>
      <c r="EC205" s="34"/>
      <c r="ED205" s="34"/>
      <c r="EE205" s="34"/>
      <c r="EF205" s="34"/>
      <c r="EG205" s="34"/>
      <c r="EH205" s="34"/>
      <c r="EI205" s="34"/>
      <c r="EJ205" s="34"/>
      <c r="EK205" s="34"/>
      <c r="EL205" s="34"/>
      <c r="EM205" s="34"/>
      <c r="EN205" s="34"/>
      <c r="EO205" s="34"/>
      <c r="EP205" s="34"/>
      <c r="EQ205" s="34"/>
      <c r="ER205" s="34"/>
      <c r="ES205" s="34"/>
      <c r="ET205" s="34"/>
      <c r="EU205" s="34"/>
      <c r="EV205" s="34"/>
      <c r="EW205" s="34"/>
      <c r="EX205" s="34"/>
      <c r="EY205" s="34"/>
      <c r="EZ205" s="34"/>
      <c r="FA205" s="34"/>
      <c r="FB205" s="34"/>
      <c r="FC205" s="34"/>
      <c r="FD205" s="34"/>
      <c r="FE205" s="34"/>
      <c r="FF205" s="34"/>
      <c r="FG205" s="34"/>
      <c r="FH205" s="34"/>
      <c r="FI205" s="34"/>
      <c r="FJ205" s="34"/>
      <c r="FK205" s="34"/>
      <c r="FL205" s="34"/>
      <c r="FM205" s="34"/>
      <c r="FN205" s="34"/>
      <c r="FO205" s="34"/>
      <c r="FP205" s="34"/>
      <c r="FQ205" s="34"/>
      <c r="FR205" s="34"/>
      <c r="FS205" s="34"/>
      <c r="FT205" s="34"/>
      <c r="FU205" s="34"/>
      <c r="FV205" s="34"/>
      <c r="FW205" s="34"/>
      <c r="FX205" s="34"/>
      <c r="FY205" s="34"/>
      <c r="FZ205" s="34"/>
      <c r="GA205" s="34"/>
      <c r="GB205" s="34"/>
      <c r="GC205" s="34"/>
      <c r="GD205" s="34"/>
      <c r="GE205" s="34"/>
      <c r="GF205" s="34"/>
      <c r="GG205" s="34"/>
      <c r="GH205" s="34"/>
      <c r="GI205" s="34"/>
      <c r="GJ205" s="34"/>
      <c r="GK205" s="34"/>
      <c r="GL205" s="34"/>
      <c r="GM205" s="34"/>
      <c r="GN205" s="34"/>
      <c r="GO205" s="34"/>
      <c r="GP205" s="34"/>
      <c r="GQ205" s="34"/>
      <c r="GR205" s="34"/>
      <c r="GS205" s="34"/>
      <c r="GT205" s="34"/>
      <c r="GU205" s="34"/>
      <c r="GV205" s="34"/>
      <c r="GW205" s="34"/>
      <c r="GX205" s="34"/>
      <c r="GY205" s="34"/>
      <c r="GZ205" s="34"/>
      <c r="HA205" s="34"/>
      <c r="HB205" s="34"/>
      <c r="HC205" s="34"/>
      <c r="HD205" s="34"/>
      <c r="HE205" s="34"/>
      <c r="HF205" s="34"/>
      <c r="HG205" s="34"/>
      <c r="HH205" s="34"/>
      <c r="HI205" s="34"/>
      <c r="HJ205" s="34"/>
      <c r="HK205" s="34"/>
      <c r="HL205" s="34"/>
      <c r="HM205" s="34"/>
      <c r="HN205" s="34"/>
      <c r="HO205" s="34"/>
      <c r="HP205" s="34"/>
      <c r="HQ205" s="34"/>
      <c r="HR205" s="34"/>
      <c r="HS205" s="34"/>
      <c r="HT205" s="34"/>
      <c r="HU205" s="34"/>
      <c r="HV205" s="34"/>
      <c r="HW205" s="34"/>
      <c r="HX205" s="34"/>
      <c r="HY205" s="34"/>
      <c r="HZ205" s="34"/>
      <c r="IA205" s="34"/>
      <c r="IB205" s="34"/>
      <c r="IC205" s="34"/>
      <c r="ID205" s="34"/>
      <c r="IE205" s="34"/>
      <c r="IF205" s="34"/>
      <c r="IG205" s="34"/>
      <c r="IH205" s="34"/>
      <c r="II205" s="34"/>
    </row>
    <row r="206" spans="1:244" x14ac:dyDescent="0.2">
      <c r="A206" s="44" t="s">
        <v>49</v>
      </c>
      <c r="B206" s="1" t="s">
        <v>26</v>
      </c>
      <c r="C206" s="18"/>
      <c r="D206" s="24" t="s">
        <v>73</v>
      </c>
      <c r="E206" s="89">
        <v>368</v>
      </c>
      <c r="F206" s="25">
        <f t="shared" si="18"/>
        <v>0</v>
      </c>
    </row>
    <row r="207" spans="1:244" ht="12.75" customHeight="1" x14ac:dyDescent="0.2">
      <c r="A207" s="44" t="s">
        <v>392</v>
      </c>
      <c r="B207" s="1" t="s">
        <v>270</v>
      </c>
      <c r="C207" s="18"/>
      <c r="D207" s="24" t="s">
        <v>319</v>
      </c>
      <c r="E207" s="89">
        <v>3133</v>
      </c>
      <c r="F207" s="25">
        <f t="shared" si="18"/>
        <v>0</v>
      </c>
    </row>
    <row r="208" spans="1:244" ht="19.5" customHeight="1" thickBot="1" x14ac:dyDescent="0.25">
      <c r="A208" s="29" t="s">
        <v>172</v>
      </c>
      <c r="B208" s="30" t="s">
        <v>34</v>
      </c>
      <c r="C208" s="47"/>
      <c r="D208" s="47"/>
      <c r="E208" s="90"/>
      <c r="F208" s="35"/>
    </row>
    <row r="209" spans="1:6" ht="12.75" customHeight="1" x14ac:dyDescent="0.2">
      <c r="A209" s="23" t="s">
        <v>271</v>
      </c>
      <c r="B209" s="48" t="s">
        <v>272</v>
      </c>
      <c r="C209" s="5"/>
      <c r="D209" s="49" t="s">
        <v>320</v>
      </c>
      <c r="E209" s="89">
        <v>532</v>
      </c>
      <c r="F209" s="25">
        <f t="shared" ref="F209" si="19">C209*E209</f>
        <v>0</v>
      </c>
    </row>
    <row r="210" spans="1:6" ht="19.5" customHeight="1" thickBot="1" x14ac:dyDescent="0.25">
      <c r="A210" s="29" t="s">
        <v>173</v>
      </c>
      <c r="B210" s="30" t="s">
        <v>35</v>
      </c>
      <c r="C210" s="50"/>
      <c r="D210" s="50"/>
      <c r="E210" s="90"/>
      <c r="F210" s="39"/>
    </row>
    <row r="211" spans="1:6" ht="25.5" x14ac:dyDescent="0.2">
      <c r="A211" s="23" t="s">
        <v>273</v>
      </c>
      <c r="B211" s="26" t="s">
        <v>341</v>
      </c>
      <c r="C211" s="17"/>
      <c r="D211" s="24" t="s">
        <v>320</v>
      </c>
      <c r="E211" s="89">
        <v>11671</v>
      </c>
      <c r="F211" s="25">
        <f>C211*E211</f>
        <v>0</v>
      </c>
    </row>
    <row r="212" spans="1:6" x14ac:dyDescent="0.2">
      <c r="A212" s="23" t="s">
        <v>274</v>
      </c>
      <c r="B212" s="1" t="s">
        <v>36</v>
      </c>
      <c r="C212" s="18"/>
      <c r="D212" s="24" t="s">
        <v>73</v>
      </c>
      <c r="E212" s="89">
        <v>153</v>
      </c>
      <c r="F212" s="25">
        <f t="shared" ref="F212" si="20">C212*E212</f>
        <v>0</v>
      </c>
    </row>
    <row r="213" spans="1:6" x14ac:dyDescent="0.2">
      <c r="A213" s="23" t="s">
        <v>280</v>
      </c>
      <c r="B213" s="1" t="s">
        <v>37</v>
      </c>
      <c r="C213" s="18"/>
      <c r="D213" s="24" t="s">
        <v>73</v>
      </c>
      <c r="E213" s="89">
        <v>244</v>
      </c>
      <c r="F213" s="25">
        <f>C213*E213</f>
        <v>0</v>
      </c>
    </row>
    <row r="214" spans="1:6" x14ac:dyDescent="0.2">
      <c r="A214" s="23"/>
      <c r="B214" s="1"/>
      <c r="C214" s="18"/>
      <c r="D214" s="24"/>
      <c r="E214" s="89"/>
      <c r="F214" s="25"/>
    </row>
    <row r="215" spans="1:6" x14ac:dyDescent="0.2">
      <c r="A215" s="23"/>
      <c r="B215" s="51" t="s">
        <v>364</v>
      </c>
      <c r="C215" s="18"/>
      <c r="D215" s="24"/>
      <c r="E215" s="89"/>
      <c r="F215" s="25"/>
    </row>
    <row r="216" spans="1:6" x14ac:dyDescent="0.2">
      <c r="A216" s="23" t="s">
        <v>275</v>
      </c>
      <c r="B216" s="1" t="s">
        <v>322</v>
      </c>
      <c r="C216" s="18"/>
      <c r="D216" s="24" t="s">
        <v>73</v>
      </c>
      <c r="E216" s="89" t="s">
        <v>206</v>
      </c>
      <c r="F216" s="25">
        <f t="shared" ref="F216:F222" si="21">IF(ISERROR(C216*E216),0,C216*E216)</f>
        <v>0</v>
      </c>
    </row>
    <row r="217" spans="1:6" x14ac:dyDescent="0.2">
      <c r="A217" s="23" t="s">
        <v>276</v>
      </c>
      <c r="B217" s="1" t="s">
        <v>324</v>
      </c>
      <c r="C217" s="18"/>
      <c r="D217" s="24" t="s">
        <v>73</v>
      </c>
      <c r="E217" s="89" t="s">
        <v>206</v>
      </c>
      <c r="F217" s="25">
        <f t="shared" si="21"/>
        <v>0</v>
      </c>
    </row>
    <row r="218" spans="1:6" x14ac:dyDescent="0.2">
      <c r="A218" s="23" t="s">
        <v>278</v>
      </c>
      <c r="B218" s="1" t="s">
        <v>326</v>
      </c>
      <c r="C218" s="18"/>
      <c r="D218" s="24" t="s">
        <v>73</v>
      </c>
      <c r="E218" s="89" t="s">
        <v>206</v>
      </c>
      <c r="F218" s="25">
        <f t="shared" si="21"/>
        <v>0</v>
      </c>
    </row>
    <row r="219" spans="1:6" x14ac:dyDescent="0.2">
      <c r="A219" s="23" t="s">
        <v>277</v>
      </c>
      <c r="B219" s="1" t="s">
        <v>325</v>
      </c>
      <c r="C219" s="18"/>
      <c r="D219" s="24" t="s">
        <v>73</v>
      </c>
      <c r="E219" s="89" t="s">
        <v>206</v>
      </c>
      <c r="F219" s="25">
        <f t="shared" si="21"/>
        <v>0</v>
      </c>
    </row>
    <row r="220" spans="1:6" x14ac:dyDescent="0.2">
      <c r="A220" s="23" t="s">
        <v>279</v>
      </c>
      <c r="B220" s="1" t="s">
        <v>328</v>
      </c>
      <c r="C220" s="18"/>
      <c r="D220" s="24" t="s">
        <v>73</v>
      </c>
      <c r="E220" s="89" t="s">
        <v>206</v>
      </c>
      <c r="F220" s="25">
        <f t="shared" si="21"/>
        <v>0</v>
      </c>
    </row>
    <row r="221" spans="1:6" x14ac:dyDescent="0.2">
      <c r="A221" s="37" t="s">
        <v>355</v>
      </c>
      <c r="B221" s="1" t="s">
        <v>339</v>
      </c>
      <c r="C221" s="18"/>
      <c r="D221" s="24" t="s">
        <v>73</v>
      </c>
      <c r="E221" s="89" t="s">
        <v>206</v>
      </c>
      <c r="F221" s="25">
        <f t="shared" si="21"/>
        <v>0</v>
      </c>
    </row>
    <row r="222" spans="1:6" x14ac:dyDescent="0.2">
      <c r="A222" s="37" t="s">
        <v>354</v>
      </c>
      <c r="B222" s="1" t="s">
        <v>340</v>
      </c>
      <c r="C222" s="18"/>
      <c r="D222" s="24" t="s">
        <v>73</v>
      </c>
      <c r="E222" s="89" t="s">
        <v>206</v>
      </c>
      <c r="F222" s="25">
        <f t="shared" si="21"/>
        <v>0</v>
      </c>
    </row>
    <row r="223" spans="1:6" x14ac:dyDescent="0.2">
      <c r="A223" s="23"/>
      <c r="B223" s="1"/>
      <c r="C223" s="18"/>
      <c r="D223" s="24"/>
      <c r="E223" s="89"/>
      <c r="F223" s="25"/>
    </row>
    <row r="224" spans="1:6" x14ac:dyDescent="0.2">
      <c r="A224" s="23"/>
      <c r="B224" s="51" t="s">
        <v>365</v>
      </c>
      <c r="C224" s="18"/>
      <c r="D224" s="24"/>
      <c r="E224" s="89"/>
      <c r="F224" s="25"/>
    </row>
    <row r="225" spans="1:6" ht="25.5" x14ac:dyDescent="0.2">
      <c r="A225" s="23" t="s">
        <v>342</v>
      </c>
      <c r="B225" s="1" t="s">
        <v>323</v>
      </c>
      <c r="C225" s="18"/>
      <c r="D225" s="24" t="s">
        <v>73</v>
      </c>
      <c r="E225" s="89" t="s">
        <v>206</v>
      </c>
      <c r="F225" s="25">
        <f t="shared" ref="F225:F236" si="22">IF(ISERROR(C225*E225),0,C225*E225)</f>
        <v>0</v>
      </c>
    </row>
    <row r="226" spans="1:6" x14ac:dyDescent="0.2">
      <c r="A226" s="23" t="s">
        <v>343</v>
      </c>
      <c r="B226" s="1" t="s">
        <v>330</v>
      </c>
      <c r="C226" s="18"/>
      <c r="D226" s="24" t="s">
        <v>73</v>
      </c>
      <c r="E226" s="89" t="s">
        <v>206</v>
      </c>
      <c r="F226" s="25">
        <f t="shared" si="22"/>
        <v>0</v>
      </c>
    </row>
    <row r="227" spans="1:6" ht="25.5" x14ac:dyDescent="0.2">
      <c r="A227" s="23" t="s">
        <v>344</v>
      </c>
      <c r="B227" s="1" t="s">
        <v>327</v>
      </c>
      <c r="C227" s="18"/>
      <c r="D227" s="24" t="s">
        <v>73</v>
      </c>
      <c r="E227" s="89" t="s">
        <v>206</v>
      </c>
      <c r="F227" s="25">
        <f t="shared" si="22"/>
        <v>0</v>
      </c>
    </row>
    <row r="228" spans="1:6" x14ac:dyDescent="0.2">
      <c r="A228" s="23" t="s">
        <v>345</v>
      </c>
      <c r="B228" s="1" t="s">
        <v>331</v>
      </c>
      <c r="C228" s="18"/>
      <c r="D228" s="24" t="s">
        <v>73</v>
      </c>
      <c r="E228" s="89" t="s">
        <v>206</v>
      </c>
      <c r="F228" s="25">
        <f t="shared" si="22"/>
        <v>0</v>
      </c>
    </row>
    <row r="229" spans="1:6" ht="25.5" x14ac:dyDescent="0.2">
      <c r="A229" s="23" t="s">
        <v>346</v>
      </c>
      <c r="B229" s="1" t="s">
        <v>329</v>
      </c>
      <c r="C229" s="18"/>
      <c r="D229" s="24" t="s">
        <v>73</v>
      </c>
      <c r="E229" s="89" t="s">
        <v>206</v>
      </c>
      <c r="F229" s="25">
        <f t="shared" si="22"/>
        <v>0</v>
      </c>
    </row>
    <row r="230" spans="1:6" x14ac:dyDescent="0.2">
      <c r="A230" s="23" t="s">
        <v>347</v>
      </c>
      <c r="B230" s="1" t="s">
        <v>333</v>
      </c>
      <c r="C230" s="18"/>
      <c r="D230" s="24" t="s">
        <v>73</v>
      </c>
      <c r="E230" s="89" t="s">
        <v>206</v>
      </c>
      <c r="F230" s="25">
        <f t="shared" si="22"/>
        <v>0</v>
      </c>
    </row>
    <row r="231" spans="1:6" x14ac:dyDescent="0.2">
      <c r="A231" s="23" t="s">
        <v>348</v>
      </c>
      <c r="B231" s="1" t="s">
        <v>334</v>
      </c>
      <c r="C231" s="18"/>
      <c r="D231" s="24" t="s">
        <v>73</v>
      </c>
      <c r="E231" s="89" t="s">
        <v>206</v>
      </c>
      <c r="F231" s="25">
        <f t="shared" si="22"/>
        <v>0</v>
      </c>
    </row>
    <row r="232" spans="1:6" x14ac:dyDescent="0.2">
      <c r="A232" s="23" t="s">
        <v>349</v>
      </c>
      <c r="B232" s="1" t="s">
        <v>332</v>
      </c>
      <c r="C232" s="18"/>
      <c r="D232" s="24" t="s">
        <v>73</v>
      </c>
      <c r="E232" s="89" t="s">
        <v>206</v>
      </c>
      <c r="F232" s="25">
        <f t="shared" si="22"/>
        <v>0</v>
      </c>
    </row>
    <row r="233" spans="1:6" ht="25.5" x14ac:dyDescent="0.2">
      <c r="A233" s="37" t="s">
        <v>350</v>
      </c>
      <c r="B233" s="1" t="s">
        <v>335</v>
      </c>
      <c r="C233" s="18"/>
      <c r="D233" s="24" t="s">
        <v>73</v>
      </c>
      <c r="E233" s="89" t="s">
        <v>206</v>
      </c>
      <c r="F233" s="25">
        <f t="shared" si="22"/>
        <v>0</v>
      </c>
    </row>
    <row r="234" spans="1:6" ht="25.5" x14ac:dyDescent="0.2">
      <c r="A234" s="37" t="s">
        <v>351</v>
      </c>
      <c r="B234" s="1" t="s">
        <v>336</v>
      </c>
      <c r="C234" s="18"/>
      <c r="D234" s="24" t="s">
        <v>73</v>
      </c>
      <c r="E234" s="89" t="s">
        <v>206</v>
      </c>
      <c r="F234" s="25">
        <f t="shared" si="22"/>
        <v>0</v>
      </c>
    </row>
    <row r="235" spans="1:6" ht="25.5" x14ac:dyDescent="0.2">
      <c r="A235" s="37" t="s">
        <v>352</v>
      </c>
      <c r="B235" s="1" t="s">
        <v>337</v>
      </c>
      <c r="C235" s="18"/>
      <c r="D235" s="24" t="s">
        <v>319</v>
      </c>
      <c r="E235" s="89" t="s">
        <v>206</v>
      </c>
      <c r="F235" s="25">
        <f t="shared" si="22"/>
        <v>0</v>
      </c>
    </row>
    <row r="236" spans="1:6" ht="25.5" x14ac:dyDescent="0.2">
      <c r="A236" s="37" t="s">
        <v>353</v>
      </c>
      <c r="B236" s="1" t="s">
        <v>338</v>
      </c>
      <c r="C236" s="18"/>
      <c r="D236" s="24" t="s">
        <v>319</v>
      </c>
      <c r="E236" s="89" t="s">
        <v>206</v>
      </c>
      <c r="F236" s="25">
        <f t="shared" si="22"/>
        <v>0</v>
      </c>
    </row>
    <row r="237" spans="1:6" ht="20.100000000000001" customHeight="1" thickBot="1" x14ac:dyDescent="0.25">
      <c r="A237" s="29" t="s">
        <v>174</v>
      </c>
      <c r="B237" s="30" t="s">
        <v>27</v>
      </c>
      <c r="C237" s="30"/>
      <c r="D237" s="30"/>
      <c r="E237" s="93"/>
      <c r="F237" s="39"/>
    </row>
    <row r="238" spans="1:6" x14ac:dyDescent="0.2">
      <c r="A238" s="52"/>
      <c r="B238" s="16" t="s">
        <v>295</v>
      </c>
      <c r="C238" s="4"/>
      <c r="D238" s="4" t="s">
        <v>73</v>
      </c>
      <c r="E238" s="6"/>
      <c r="F238" s="25">
        <f>C238*E238</f>
        <v>0</v>
      </c>
    </row>
    <row r="239" spans="1:6" x14ac:dyDescent="0.2">
      <c r="A239" s="52"/>
      <c r="B239" s="16" t="s">
        <v>296</v>
      </c>
      <c r="C239" s="4"/>
      <c r="D239" s="4" t="s">
        <v>73</v>
      </c>
      <c r="E239" s="6"/>
      <c r="F239" s="25">
        <f t="shared" ref="F239:F248" si="23">C239*E239</f>
        <v>0</v>
      </c>
    </row>
    <row r="240" spans="1:6" x14ac:dyDescent="0.2">
      <c r="A240" s="52"/>
      <c r="B240" s="16" t="s">
        <v>297</v>
      </c>
      <c r="C240" s="4"/>
      <c r="D240" s="4" t="s">
        <v>73</v>
      </c>
      <c r="E240" s="6"/>
      <c r="F240" s="25">
        <f t="shared" si="23"/>
        <v>0</v>
      </c>
    </row>
    <row r="241" spans="1:6" x14ac:dyDescent="0.2">
      <c r="A241" s="52"/>
      <c r="B241" s="16" t="s">
        <v>298</v>
      </c>
      <c r="C241" s="4"/>
      <c r="D241" s="4" t="s">
        <v>73</v>
      </c>
      <c r="E241" s="6"/>
      <c r="F241" s="25">
        <f t="shared" si="23"/>
        <v>0</v>
      </c>
    </row>
    <row r="242" spans="1:6" x14ac:dyDescent="0.2">
      <c r="A242" s="52"/>
      <c r="B242" s="16"/>
      <c r="C242" s="4"/>
      <c r="D242" s="4" t="s">
        <v>73</v>
      </c>
      <c r="E242" s="6"/>
      <c r="F242" s="25">
        <f t="shared" si="23"/>
        <v>0</v>
      </c>
    </row>
    <row r="243" spans="1:6" x14ac:dyDescent="0.2">
      <c r="A243" s="53"/>
      <c r="B243" s="15"/>
      <c r="C243" s="5"/>
      <c r="D243" s="4" t="s">
        <v>73</v>
      </c>
      <c r="E243" s="7"/>
      <c r="F243" s="25">
        <f t="shared" si="23"/>
        <v>0</v>
      </c>
    </row>
    <row r="244" spans="1:6" x14ac:dyDescent="0.2">
      <c r="A244" s="53"/>
      <c r="B244" s="15"/>
      <c r="C244" s="5"/>
      <c r="D244" s="4" t="s">
        <v>73</v>
      </c>
      <c r="E244" s="7"/>
      <c r="F244" s="25">
        <f t="shared" si="23"/>
        <v>0</v>
      </c>
    </row>
    <row r="245" spans="1:6" x14ac:dyDescent="0.2">
      <c r="A245" s="53"/>
      <c r="B245" s="15"/>
      <c r="C245" s="5"/>
      <c r="D245" s="4" t="s">
        <v>73</v>
      </c>
      <c r="E245" s="7"/>
      <c r="F245" s="25">
        <f t="shared" si="23"/>
        <v>0</v>
      </c>
    </row>
    <row r="246" spans="1:6" x14ac:dyDescent="0.2">
      <c r="A246" s="53"/>
      <c r="B246" s="15"/>
      <c r="C246" s="5"/>
      <c r="D246" s="4" t="s">
        <v>73</v>
      </c>
      <c r="E246" s="7"/>
      <c r="F246" s="25">
        <f t="shared" si="23"/>
        <v>0</v>
      </c>
    </row>
    <row r="247" spans="1:6" x14ac:dyDescent="0.2">
      <c r="A247" s="53"/>
      <c r="B247" s="15"/>
      <c r="C247" s="5"/>
      <c r="D247" s="4" t="s">
        <v>73</v>
      </c>
      <c r="E247" s="7"/>
      <c r="F247" s="25">
        <f t="shared" si="23"/>
        <v>0</v>
      </c>
    </row>
    <row r="248" spans="1:6" ht="20.100000000000001" customHeight="1" x14ac:dyDescent="0.2">
      <c r="A248" s="53"/>
      <c r="B248" s="15"/>
      <c r="C248" s="5"/>
      <c r="D248" s="4" t="s">
        <v>73</v>
      </c>
      <c r="E248" s="7"/>
      <c r="F248" s="25">
        <f t="shared" si="23"/>
        <v>0</v>
      </c>
    </row>
    <row r="249" spans="1:6" ht="20.100000000000001" customHeight="1" thickBot="1" x14ac:dyDescent="0.25">
      <c r="A249" s="54" t="s">
        <v>180</v>
      </c>
      <c r="B249" s="30" t="s">
        <v>183</v>
      </c>
      <c r="C249" s="31"/>
      <c r="D249" s="31"/>
      <c r="E249" s="88"/>
      <c r="F249" s="35"/>
    </row>
    <row r="250" spans="1:6" x14ac:dyDescent="0.2">
      <c r="A250" s="55" t="s">
        <v>178</v>
      </c>
      <c r="B250" s="56" t="s">
        <v>281</v>
      </c>
      <c r="C250" s="57"/>
      <c r="D250" s="57"/>
      <c r="E250" s="94"/>
      <c r="F250" s="3" t="e">
        <f>#REF!</f>
        <v>#REF!</v>
      </c>
    </row>
    <row r="251" spans="1:6" x14ac:dyDescent="0.2">
      <c r="A251" s="58" t="s">
        <v>179</v>
      </c>
      <c r="B251" s="59" t="s">
        <v>282</v>
      </c>
      <c r="C251" s="60"/>
      <c r="D251" s="60"/>
      <c r="E251" s="95"/>
      <c r="F251" s="61">
        <f>SUM(F3:F248)</f>
        <v>0</v>
      </c>
    </row>
    <row r="252" spans="1:6" x14ac:dyDescent="0.2">
      <c r="A252" s="62"/>
      <c r="B252" s="63" t="s">
        <v>28</v>
      </c>
      <c r="C252" s="64"/>
      <c r="D252" s="64"/>
      <c r="E252" s="96"/>
      <c r="F252" s="65" t="e">
        <f>SUM(F250:F251)</f>
        <v>#REF!</v>
      </c>
    </row>
    <row r="253" spans="1:6" x14ac:dyDescent="0.2">
      <c r="A253" s="66"/>
      <c r="B253" s="67" t="s">
        <v>184</v>
      </c>
      <c r="C253" s="8"/>
      <c r="D253" s="9" t="s">
        <v>73</v>
      </c>
      <c r="E253" s="14">
        <v>0</v>
      </c>
      <c r="F253" s="70">
        <f>E253*C253</f>
        <v>0</v>
      </c>
    </row>
    <row r="254" spans="1:6" x14ac:dyDescent="0.2">
      <c r="A254" s="62"/>
      <c r="B254" s="63" t="s">
        <v>185</v>
      </c>
      <c r="C254" s="71"/>
      <c r="D254" s="71"/>
      <c r="E254" s="96"/>
      <c r="F254" s="65" t="e">
        <f>F252-F253</f>
        <v>#REF!</v>
      </c>
    </row>
    <row r="255" spans="1:6" s="22" customFormat="1" ht="13.5" thickBot="1" x14ac:dyDescent="0.25">
      <c r="A255" s="66" t="s">
        <v>195</v>
      </c>
      <c r="B255" s="72" t="s">
        <v>411</v>
      </c>
      <c r="C255" s="68"/>
      <c r="D255" s="69" t="s">
        <v>73</v>
      </c>
      <c r="E255" s="70" t="e">
        <f>#REF!</f>
        <v>#REF!</v>
      </c>
      <c r="F255" s="70" t="e">
        <f>E255</f>
        <v>#REF!</v>
      </c>
    </row>
    <row r="256" spans="1:6" ht="13.5" thickBot="1" x14ac:dyDescent="0.25">
      <c r="A256" s="12"/>
      <c r="B256" s="13" t="s">
        <v>189</v>
      </c>
      <c r="C256" s="73"/>
      <c r="D256" s="73"/>
      <c r="E256" s="87"/>
      <c r="F256" s="27" t="e">
        <f>F254+F255</f>
        <v>#REF!</v>
      </c>
    </row>
    <row r="257" spans="1:6" ht="20.100000000000001" customHeight="1" thickBot="1" x14ac:dyDescent="0.25">
      <c r="A257" s="29" t="s">
        <v>181</v>
      </c>
      <c r="B257" s="30" t="s">
        <v>59</v>
      </c>
      <c r="C257" s="30"/>
      <c r="D257" s="30"/>
      <c r="E257" s="93"/>
      <c r="F257" s="39"/>
    </row>
    <row r="258" spans="1:6" x14ac:dyDescent="0.2">
      <c r="A258" s="52"/>
      <c r="B258" s="16" t="s">
        <v>186</v>
      </c>
      <c r="C258" s="4"/>
      <c r="D258" s="4" t="s">
        <v>73</v>
      </c>
      <c r="E258" s="6"/>
      <c r="F258" s="25">
        <f>C258*E258</f>
        <v>0</v>
      </c>
    </row>
    <row r="259" spans="1:6" ht="25.5" x14ac:dyDescent="0.2">
      <c r="A259" s="53"/>
      <c r="B259" s="15" t="s">
        <v>60</v>
      </c>
      <c r="C259" s="4"/>
      <c r="D259" s="4" t="s">
        <v>182</v>
      </c>
      <c r="E259" s="7">
        <v>3</v>
      </c>
      <c r="F259" s="25">
        <f t="shared" ref="F259:F264" si="24">C259*E259</f>
        <v>0</v>
      </c>
    </row>
    <row r="260" spans="1:6" x14ac:dyDescent="0.2">
      <c r="A260" s="53"/>
      <c r="B260" s="15" t="s">
        <v>187</v>
      </c>
      <c r="C260" s="4"/>
      <c r="D260" s="4" t="s">
        <v>73</v>
      </c>
      <c r="E260" s="7"/>
      <c r="F260" s="25">
        <f t="shared" si="24"/>
        <v>0</v>
      </c>
    </row>
    <row r="261" spans="1:6" x14ac:dyDescent="0.2">
      <c r="A261" s="53"/>
      <c r="B261" s="15"/>
      <c r="C261" s="4"/>
      <c r="D261" s="4"/>
      <c r="E261" s="7"/>
      <c r="F261" s="25">
        <f t="shared" si="24"/>
        <v>0</v>
      </c>
    </row>
    <row r="262" spans="1:6" x14ac:dyDescent="0.2">
      <c r="A262" s="53"/>
      <c r="B262" s="15"/>
      <c r="C262" s="4"/>
      <c r="D262" s="4"/>
      <c r="E262" s="7"/>
      <c r="F262" s="25">
        <f t="shared" si="24"/>
        <v>0</v>
      </c>
    </row>
    <row r="263" spans="1:6" x14ac:dyDescent="0.2">
      <c r="A263" s="53"/>
      <c r="B263" s="15"/>
      <c r="C263" s="4"/>
      <c r="D263" s="4"/>
      <c r="E263" s="7"/>
      <c r="F263" s="25">
        <f t="shared" si="24"/>
        <v>0</v>
      </c>
    </row>
    <row r="264" spans="1:6" x14ac:dyDescent="0.2">
      <c r="A264" s="53"/>
      <c r="B264" s="15"/>
      <c r="C264" s="4"/>
      <c r="D264" s="4"/>
      <c r="E264" s="7"/>
      <c r="F264" s="25">
        <f t="shared" si="24"/>
        <v>0</v>
      </c>
    </row>
    <row r="265" spans="1:6" x14ac:dyDescent="0.2">
      <c r="A265" s="53"/>
      <c r="B265" s="15"/>
      <c r="C265" s="4"/>
      <c r="D265" s="4"/>
      <c r="E265" s="7"/>
      <c r="F265" s="25">
        <f>C265*E265</f>
        <v>0</v>
      </c>
    </row>
    <row r="266" spans="1:6" x14ac:dyDescent="0.2">
      <c r="A266" s="53"/>
      <c r="B266" s="15"/>
      <c r="C266" s="4"/>
      <c r="D266" s="4"/>
      <c r="E266" s="7"/>
      <c r="F266" s="25">
        <f>C266*E266</f>
        <v>0</v>
      </c>
    </row>
    <row r="267" spans="1:6" x14ac:dyDescent="0.2">
      <c r="A267" s="53"/>
      <c r="B267" s="15"/>
      <c r="C267" s="4"/>
      <c r="D267" s="4"/>
      <c r="E267" s="7"/>
      <c r="F267" s="25">
        <f>C267*E267</f>
        <v>0</v>
      </c>
    </row>
    <row r="268" spans="1:6" ht="13.5" thickBot="1" x14ac:dyDescent="0.25">
      <c r="A268" s="10"/>
      <c r="B268" s="11" t="s">
        <v>188</v>
      </c>
      <c r="C268" s="74"/>
      <c r="D268" s="74"/>
      <c r="E268" s="97"/>
      <c r="F268" s="75">
        <f>SUM(F258:F267)</f>
        <v>0</v>
      </c>
    </row>
    <row r="269" spans="1:6" ht="13.5" thickBot="1" x14ac:dyDescent="0.25">
      <c r="A269" s="12"/>
      <c r="B269" s="13" t="s">
        <v>190</v>
      </c>
      <c r="C269" s="73"/>
      <c r="D269" s="73"/>
      <c r="E269" s="98"/>
      <c r="F269" s="27" t="e">
        <f>SUM(F256,F268)</f>
        <v>#REF!</v>
      </c>
    </row>
    <row r="270" spans="1:6" x14ac:dyDescent="0.2">
      <c r="A270" s="76"/>
      <c r="B270" s="38"/>
      <c r="C270" s="77"/>
      <c r="D270" s="77"/>
      <c r="E270" s="99"/>
      <c r="F270" s="38"/>
    </row>
  </sheetData>
  <mergeCells count="1">
    <mergeCell ref="A1:B1"/>
  </mergeCells>
  <phoneticPr fontId="3" type="noConversion"/>
  <printOptions horizontalCentered="1"/>
  <pageMargins left="0.375" right="0.375" top="0.5" bottom="0.5" header="0.25" footer="0.25"/>
  <pageSetup scale="81" orientation="portrait" r:id="rId1"/>
  <headerFooter differentFirst="1">
    <oddHeader>&amp;R&amp;8&amp;P of &amp;N</oddHeader>
    <oddFooter>&amp;L&amp;8&amp;Z&amp;F&amp;RInitial ______</oddFooter>
    <firstHeader>&amp;R&amp;9&amp;P of &amp;N</firstHeader>
    <firstFooter>&amp;C&amp;8© Blanchat Mfg., Inc. The information contained within this document is supplied with the understanding that it will not be disclosed to third parties without the prior written consent of Blanchat Mfg., Inc</firstFooter>
  </headerFooter>
  <rowBreaks count="3" manualBreakCount="3">
    <brk id="60" max="5" man="1"/>
    <brk id="103" max="5" man="1"/>
    <brk id="236"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XS4UZTCD5CKE-1104272773-10347</_dlc_DocId>
    <_dlc_DocIdUrl xmlns="9c25563e-53e4-4b7d-84b0-32ec12a2ce19">
      <Url>http://coop.hgac.net/bs/_layouts/15/DocIdRedir.aspx?ID=XS4UZTCD5CKE-1104272773-10347</Url>
      <Description>XS4UZTCD5CKE-1104272773-10347</Description>
    </_dlc_DocIdUrl>
  </documentManagement>
</p:properties>
</file>

<file path=customXml/itemProps1.xml><?xml version="1.0" encoding="utf-8"?>
<ds:datastoreItem xmlns:ds="http://schemas.openxmlformats.org/officeDocument/2006/customXml" ds:itemID="{82A88511-336D-4A8B-9413-9B96C685E328}"/>
</file>

<file path=customXml/itemProps2.xml><?xml version="1.0" encoding="utf-8"?>
<ds:datastoreItem xmlns:ds="http://schemas.openxmlformats.org/officeDocument/2006/customXml" ds:itemID="{791011B7-CCF0-4373-8940-6C67107DFE9D}"/>
</file>

<file path=customXml/itemProps3.xml><?xml version="1.0" encoding="utf-8"?>
<ds:datastoreItem xmlns:ds="http://schemas.openxmlformats.org/officeDocument/2006/customXml" ds:itemID="{802F8351-30B6-45D3-AFBB-2691383513F6}"/>
</file>

<file path=customXml/itemProps4.xml><?xml version="1.0" encoding="utf-8"?>
<ds:datastoreItem xmlns:ds="http://schemas.openxmlformats.org/officeDocument/2006/customXml" ds:itemID="{E60C1F9D-E4EE-4649-A946-190ECFBF6F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2016-07-28T13:13:09Z</cp:lastPrinted>
  <dcterms:created xsi:type="dcterms:W3CDTF">2010-03-23T20:36:06Z</dcterms:created>
  <dcterms:modified xsi:type="dcterms:W3CDTF">2019-07-18T14:11:04Z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0db98ac3-87da-48a8-8bcf-3ef77e58efa8</vt:lpwstr>
  </property>
</Properties>
</file>