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drawings/drawing1.xml" ContentType="application/vnd.openxmlformats-officedocument.drawing+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740" yWindow="750" windowWidth="12795" windowHeight="11340"/>
  </bookViews>
  <sheets>
    <sheet name="Sheet1" sheetId="1" r:id="rId1"/>
  </sheets>
  <definedNames>
    <definedName name="_xlnm.Print_Area" localSheetId="0">Sheet1!$A$1:$F$238</definedName>
    <definedName name="_xlnm.Print_Titles" localSheetId="0">Sheet1!#REF!</definedName>
  </definedNames>
  <calcPr calcId="145621"/>
</workbook>
</file>

<file path=xl/calcChain.xml><?xml version="1.0" encoding="utf-8"?>
<calcChain xmlns="http://schemas.openxmlformats.org/spreadsheetml/2006/main">
  <c r="F9" i="1" l="1"/>
  <c r="F10" i="1"/>
  <c r="F11" i="1"/>
  <c r="F12" i="1"/>
  <c r="F13" i="1"/>
  <c r="F14" i="1"/>
  <c r="F15" i="1"/>
  <c r="F90" i="1" l="1"/>
  <c r="F91" i="1"/>
  <c r="F92" i="1"/>
  <c r="F93" i="1"/>
  <c r="F94" i="1"/>
  <c r="F95" i="1"/>
  <c r="F96" i="1"/>
  <c r="F97" i="1"/>
  <c r="F98" i="1"/>
  <c r="F89" i="1"/>
  <c r="F101" i="1" l="1"/>
  <c r="F100" i="1"/>
  <c r="F54" i="1" l="1"/>
  <c r="F46" i="1" l="1"/>
  <c r="F104" i="1" l="1"/>
  <c r="F105" i="1"/>
  <c r="F113" i="1" l="1"/>
  <c r="F62" i="1" l="1"/>
  <c r="F74" i="1" l="1"/>
  <c r="F32" i="1" l="1"/>
  <c r="F59" i="1" l="1"/>
  <c r="F85" i="1" l="1"/>
  <c r="F72" i="1"/>
  <c r="F151" i="1" l="1"/>
  <c r="F234" i="1" l="1"/>
  <c r="F232" i="1"/>
  <c r="F174" i="1" l="1"/>
  <c r="F173" i="1" l="1"/>
  <c r="F172" i="1"/>
  <c r="F197" i="1" l="1"/>
  <c r="F185" i="1" l="1"/>
  <c r="F137" i="1"/>
  <c r="F136" i="1"/>
  <c r="F67" i="1"/>
  <c r="F68" i="1"/>
  <c r="F45" i="1"/>
  <c r="F77" i="1" l="1"/>
  <c r="F78" i="1"/>
  <c r="F79" i="1"/>
  <c r="F80" i="1"/>
  <c r="F55" i="1" l="1"/>
  <c r="F57" i="1"/>
  <c r="F58" i="1"/>
  <c r="F63" i="1"/>
  <c r="F60" i="1"/>
  <c r="F44" i="1"/>
  <c r="F43" i="1"/>
  <c r="F42" i="1"/>
  <c r="F41" i="1"/>
  <c r="F39" i="1"/>
  <c r="F222" i="1" l="1"/>
  <c r="F73" i="1" l="1"/>
  <c r="E224" i="1"/>
  <c r="F224" i="1" s="1"/>
  <c r="F134" i="1"/>
  <c r="F135" i="1"/>
  <c r="F138" i="1"/>
  <c r="F35" i="1"/>
  <c r="F34" i="1"/>
  <c r="F33" i="1"/>
  <c r="F31" i="1"/>
  <c r="F130" i="1" l="1"/>
  <c r="F236" i="1" l="1"/>
  <c r="F235" i="1"/>
  <c r="F233" i="1"/>
  <c r="F231" i="1"/>
  <c r="F230" i="1"/>
  <c r="F229" i="1"/>
  <c r="F228" i="1"/>
  <c r="F227" i="1"/>
  <c r="F237" i="1" l="1"/>
  <c r="F84" i="1"/>
  <c r="F108" i="1" l="1"/>
  <c r="F208" i="1" l="1"/>
  <c r="F209" i="1"/>
  <c r="F210" i="1"/>
  <c r="F211" i="1"/>
  <c r="F212" i="1"/>
  <c r="F213" i="1"/>
  <c r="F214" i="1"/>
  <c r="F215" i="1"/>
  <c r="F216" i="1"/>
  <c r="F217" i="1"/>
  <c r="F207" i="1"/>
  <c r="F202" i="1"/>
  <c r="F203" i="1"/>
  <c r="F204" i="1"/>
  <c r="F205" i="1"/>
  <c r="F183" i="1"/>
  <c r="F184" i="1"/>
  <c r="F186" i="1"/>
  <c r="F187" i="1"/>
  <c r="F188" i="1"/>
  <c r="F189" i="1"/>
  <c r="F190" i="1"/>
  <c r="F191" i="1"/>
  <c r="F192" i="1"/>
  <c r="F193" i="1"/>
  <c r="F194" i="1"/>
  <c r="F195" i="1"/>
  <c r="F196" i="1"/>
  <c r="F198" i="1"/>
  <c r="F199" i="1"/>
  <c r="F200" i="1"/>
  <c r="F182" i="1"/>
  <c r="F141" i="1"/>
  <c r="F142" i="1"/>
  <c r="F143" i="1"/>
  <c r="F144" i="1"/>
  <c r="F145" i="1"/>
  <c r="F146" i="1"/>
  <c r="F147" i="1"/>
  <c r="F148" i="1"/>
  <c r="F149" i="1"/>
  <c r="F150" i="1"/>
  <c r="F152" i="1"/>
  <c r="F153" i="1"/>
  <c r="F154" i="1"/>
  <c r="F155" i="1"/>
  <c r="F156" i="1"/>
  <c r="F157" i="1"/>
  <c r="F158" i="1"/>
  <c r="F159" i="1"/>
  <c r="F160" i="1"/>
  <c r="F161" i="1"/>
  <c r="F162" i="1"/>
  <c r="F163" i="1"/>
  <c r="F164" i="1"/>
  <c r="F165" i="1"/>
  <c r="F166" i="1"/>
  <c r="F167" i="1"/>
  <c r="F168" i="1"/>
  <c r="F169" i="1"/>
  <c r="F170" i="1"/>
  <c r="F171" i="1"/>
  <c r="F175" i="1"/>
  <c r="F176" i="1"/>
  <c r="F177" i="1"/>
  <c r="F178" i="1"/>
  <c r="F179" i="1"/>
  <c r="F180" i="1"/>
  <c r="F140" i="1"/>
  <c r="F133" i="1"/>
  <c r="F132" i="1"/>
  <c r="F127" i="1"/>
  <c r="F128" i="1"/>
  <c r="F129" i="1"/>
  <c r="F126" i="1"/>
  <c r="F122" i="1"/>
  <c r="F123" i="1"/>
  <c r="F124" i="1"/>
  <c r="F121" i="1"/>
  <c r="F106" i="1"/>
  <c r="F107" i="1"/>
  <c r="F109" i="1"/>
  <c r="F110" i="1"/>
  <c r="F111" i="1"/>
  <c r="F112" i="1"/>
  <c r="F114" i="1"/>
  <c r="F115" i="1"/>
  <c r="F116" i="1"/>
  <c r="F117" i="1"/>
  <c r="F118" i="1"/>
  <c r="F119" i="1"/>
  <c r="F103" i="1"/>
  <c r="F83" i="1"/>
  <c r="F86" i="1"/>
  <c r="F87" i="1"/>
  <c r="F82" i="1"/>
  <c r="F75" i="1"/>
  <c r="F76" i="1"/>
  <c r="F71" i="1"/>
  <c r="F69" i="1"/>
  <c r="F53" i="1"/>
  <c r="F64" i="1"/>
  <c r="F65" i="1"/>
  <c r="F61" i="1"/>
  <c r="F40" i="1"/>
  <c r="F47" i="1"/>
  <c r="F48" i="1"/>
  <c r="F49" i="1"/>
  <c r="F50" i="1"/>
  <c r="F51" i="1"/>
  <c r="F38" i="1"/>
  <c r="F18" i="1"/>
  <c r="F19" i="1"/>
  <c r="F20" i="1"/>
  <c r="F21" i="1"/>
  <c r="F22" i="1"/>
  <c r="F23" i="1"/>
  <c r="F24" i="1"/>
  <c r="F25" i="1"/>
  <c r="F26" i="1"/>
  <c r="F27" i="1"/>
  <c r="F28" i="1"/>
  <c r="F29" i="1"/>
  <c r="F30" i="1"/>
  <c r="F36" i="1"/>
  <c r="F17" i="1"/>
  <c r="F7" i="1"/>
  <c r="F8" i="1"/>
  <c r="F6" i="1"/>
  <c r="F4" i="1"/>
  <c r="F219" i="1" l="1"/>
  <c r="F220" i="1"/>
  <c r="F221" i="1" l="1"/>
  <c r="F223" i="1" s="1"/>
  <c r="F225" i="1" s="1"/>
  <c r="F238" i="1" l="1"/>
</calcChain>
</file>

<file path=xl/sharedStrings.xml><?xml version="1.0" encoding="utf-8"?>
<sst xmlns="http://schemas.openxmlformats.org/spreadsheetml/2006/main" count="637" uniqueCount="421">
  <si>
    <t>Chassis</t>
  </si>
  <si>
    <t>Highly Recommended Options</t>
  </si>
  <si>
    <t>Plumbing</t>
  </si>
  <si>
    <t>Body Storage</t>
  </si>
  <si>
    <t>Special Compartment Modification</t>
  </si>
  <si>
    <t>Front Bumper</t>
  </si>
  <si>
    <t>Rear Bumper</t>
  </si>
  <si>
    <t>Decals</t>
  </si>
  <si>
    <t>Decals other than Lettering on Doors</t>
  </si>
  <si>
    <t>Lighting</t>
  </si>
  <si>
    <t>Special Lighting Modification</t>
  </si>
  <si>
    <t>Electrical</t>
  </si>
  <si>
    <t>Auto Eject &amp; Battery Maintainer</t>
  </si>
  <si>
    <t>Communication</t>
  </si>
  <si>
    <t>Reels</t>
  </si>
  <si>
    <t>Tools</t>
  </si>
  <si>
    <t>Hose &amp; Fittings</t>
  </si>
  <si>
    <t>1030 Akron Forestry Nozzle</t>
  </si>
  <si>
    <t>1702 Akron Turbojet Nozzle with Pistol Grip</t>
  </si>
  <si>
    <t>1720 Akron Turbojet Nozzle with  Pistol Grip</t>
  </si>
  <si>
    <t>Nozzle Bracket for 1702 Nozzle</t>
  </si>
  <si>
    <t>2127 1-1/8 Straight Bore Nozzle w/1417 tip for CAFS</t>
  </si>
  <si>
    <t>1714 Fog Nozzle Tip 30-60-90-125</t>
  </si>
  <si>
    <t>755 Foam Tube to fit 1702</t>
  </si>
  <si>
    <t>766 Foam Tube to fit 1720</t>
  </si>
  <si>
    <t>Special Features</t>
  </si>
  <si>
    <t>Total with Selected Options:</t>
  </si>
  <si>
    <t>Rescue Chain &amp; J Hook Set</t>
  </si>
  <si>
    <t>Cold Weather</t>
  </si>
  <si>
    <t>B00005</t>
  </si>
  <si>
    <t>B00006</t>
  </si>
  <si>
    <t>B00007</t>
  </si>
  <si>
    <t>B00008</t>
  </si>
  <si>
    <t>B00009</t>
  </si>
  <si>
    <t>B00010</t>
  </si>
  <si>
    <t>B00011</t>
  </si>
  <si>
    <t>B00012</t>
  </si>
  <si>
    <t>100275-2.5</t>
  </si>
  <si>
    <t>100007-1702-1</t>
  </si>
  <si>
    <t>100277-755</t>
  </si>
  <si>
    <t>100277-766</t>
  </si>
  <si>
    <t>100007-1030-1</t>
  </si>
  <si>
    <t>100056-4</t>
  </si>
  <si>
    <t>Res-Q-Rench</t>
  </si>
  <si>
    <t>100055-12</t>
  </si>
  <si>
    <t>100055-1</t>
  </si>
  <si>
    <t>Dealer Supplied Options</t>
  </si>
  <si>
    <t>Delivery per Mile from Plant in Harper, KS to Specified Location</t>
  </si>
  <si>
    <t>2-1/2 gal. Water Fire Extinguisher w/ Mounting Bracket</t>
  </si>
  <si>
    <t>2-1/2” Barrel Strainer for Hard Suction (NFPA 1906)</t>
  </si>
  <si>
    <t>2-1/2” Double Male Adapter</t>
  </si>
  <si>
    <t>2-1/2” Double Female Adapter</t>
  </si>
  <si>
    <t>2-1/2” Male to 1-1/2” Female Adapter</t>
  </si>
  <si>
    <t>2-1/2” Female to 1-1/2” Male Adapter</t>
  </si>
  <si>
    <t>3.0</t>
  </si>
  <si>
    <t>4.0</t>
  </si>
  <si>
    <t>5.0</t>
  </si>
  <si>
    <t>6.0</t>
  </si>
  <si>
    <t>EA</t>
  </si>
  <si>
    <t>900048</t>
  </si>
  <si>
    <t>900049</t>
  </si>
  <si>
    <t>900050</t>
  </si>
  <si>
    <t>900051</t>
  </si>
  <si>
    <t>NFPA 1906 Recommended Equipment</t>
  </si>
  <si>
    <t>First Aid Kit</t>
  </si>
  <si>
    <t>Reflective Triangle Kit</t>
  </si>
  <si>
    <t>Pump UPGRADE, Hale HPX200 with Kubota Diesel 24 hp engine</t>
  </si>
  <si>
    <t>Pump UPGRADE, Hale HPX275 with Vanguard 35 hp engine</t>
  </si>
  <si>
    <t>900054</t>
  </si>
  <si>
    <t>900055</t>
  </si>
  <si>
    <t>900056</t>
  </si>
  <si>
    <t>900057</t>
  </si>
  <si>
    <t>Foam Injection System, FoamPro 1601 with Foam Transfer Pump, one (1) 1-1/2" crosslay discharge</t>
  </si>
  <si>
    <t>Foam Injection System, Around the Pump (not recommended), one (1) 1-1/2" crosslay discharge</t>
  </si>
  <si>
    <t>Compressed Air Foam System (CAFS) UPGRADE, for two (2) 1-1/2" crosslay discharges</t>
  </si>
  <si>
    <t>Plumbing UPGRADE, Stainless Steel</t>
  </si>
  <si>
    <t>Water Level Indicator UPGRADE, Tankvision with Mini Slave</t>
  </si>
  <si>
    <t>Discharge UPGRADE, Preconnected, for two (2) 1" Whiplines in crosswalk</t>
  </si>
  <si>
    <t>900064</t>
  </si>
  <si>
    <t>Tank Auto Fill, 2-1/2" Electric Valve</t>
  </si>
  <si>
    <t>Pump Primer UPGRADE, Electric</t>
  </si>
  <si>
    <t>B00001</t>
  </si>
  <si>
    <t>Special Plumbing Modification</t>
  </si>
  <si>
    <t>B00002</t>
  </si>
  <si>
    <t>B00003</t>
  </si>
  <si>
    <t>B00004</t>
  </si>
  <si>
    <t>900069</t>
  </si>
  <si>
    <t>Compartment Storage, Pump Panel</t>
  </si>
  <si>
    <t>900077</t>
  </si>
  <si>
    <t>900079</t>
  </si>
  <si>
    <t>900082</t>
  </si>
  <si>
    <t>Front Bumper Sweeps, Two (2) Corner Nozzles</t>
  </si>
  <si>
    <t>900083</t>
  </si>
  <si>
    <t>900085</t>
  </si>
  <si>
    <t>900088</t>
  </si>
  <si>
    <t>900089</t>
  </si>
  <si>
    <t>900094</t>
  </si>
  <si>
    <t>Z Stripe, One (1) Stripe per side</t>
  </si>
  <si>
    <t>Z Stripe, Two (2) Stripes per side</t>
  </si>
  <si>
    <t>900096</t>
  </si>
  <si>
    <t>900097</t>
  </si>
  <si>
    <t>Nerf Bars, with Fixed Front Mud Flaps</t>
  </si>
  <si>
    <t>900099</t>
  </si>
  <si>
    <t>900100</t>
  </si>
  <si>
    <t>Coating Package, Sharkhide, on exposed aluminum</t>
  </si>
  <si>
    <t>900101</t>
  </si>
  <si>
    <t>900103</t>
  </si>
  <si>
    <t>900104</t>
  </si>
  <si>
    <t>Abrasive Road Protection Package, includes nerf bars, front mud flaps and Superliner coating on headache rack and front of body</t>
  </si>
  <si>
    <t>900114</t>
  </si>
  <si>
    <t>900115</t>
  </si>
  <si>
    <t>900120</t>
  </si>
  <si>
    <t>900121</t>
  </si>
  <si>
    <t>900122</t>
  </si>
  <si>
    <t>900123</t>
  </si>
  <si>
    <t>900124</t>
  </si>
  <si>
    <t>900125</t>
  </si>
  <si>
    <t>900127</t>
  </si>
  <si>
    <t>900128</t>
  </si>
  <si>
    <t>900129</t>
  </si>
  <si>
    <t>900131</t>
  </si>
  <si>
    <t>900132</t>
  </si>
  <si>
    <t>900133</t>
  </si>
  <si>
    <t>Reverse-Activated Rotators</t>
  </si>
  <si>
    <t>Door Open Indicator UPGRADE, Audible Warning, 90 dB</t>
  </si>
  <si>
    <t>Automatic Work Lights</t>
  </si>
  <si>
    <t>7.0</t>
  </si>
  <si>
    <t>8.0</t>
  </si>
  <si>
    <t>9.0</t>
  </si>
  <si>
    <t>10.0</t>
  </si>
  <si>
    <t>11.0</t>
  </si>
  <si>
    <t>13.0</t>
  </si>
  <si>
    <t>14.0</t>
  </si>
  <si>
    <t>15.0</t>
  </si>
  <si>
    <t>16.0</t>
  </si>
  <si>
    <t>17.0</t>
  </si>
  <si>
    <t>18.0</t>
  </si>
  <si>
    <t>19.0</t>
  </si>
  <si>
    <t>20.0</t>
  </si>
  <si>
    <t>900134</t>
  </si>
  <si>
    <t>900139</t>
  </si>
  <si>
    <t>900140</t>
  </si>
  <si>
    <t>SECTION 2.0</t>
  </si>
  <si>
    <t>TOTALS</t>
  </si>
  <si>
    <t>21.0</t>
  </si>
  <si>
    <t>MI</t>
  </si>
  <si>
    <t>Total Equipment Supplied by Blanchat Mfg., Inc.</t>
  </si>
  <si>
    <t>Discount:</t>
  </si>
  <si>
    <t>Total with Selected Options and Discount:</t>
  </si>
  <si>
    <t>Vehicle Inspection per person</t>
  </si>
  <si>
    <t>Registrar of Imported Vehicles (RIV)</t>
  </si>
  <si>
    <t>Total Dealer Supplied Options:</t>
  </si>
  <si>
    <t>TOTAL with Selected Options, Discount and Provided Chassis:</t>
  </si>
  <si>
    <t>TOTAL with Dealer Supplied Options:</t>
  </si>
  <si>
    <t>900143</t>
  </si>
  <si>
    <t>900144</t>
  </si>
  <si>
    <t>SECTION 1.0</t>
  </si>
  <si>
    <t>Map Light, Flexible Swivel</t>
  </si>
  <si>
    <t>Wildland Fireline Light Package, two (2) lights on light bar platform</t>
  </si>
  <si>
    <t>Air Hose Reel, 3/8" 50' Preconnected</t>
  </si>
  <si>
    <t>Discharge UPGRADE, Preconnected, for two (2) 1" Whiplines in crosswalk and 4 point Full Body Harness</t>
  </si>
  <si>
    <t>Contact Us</t>
  </si>
  <si>
    <t>Wildland Fireline Light Package, two (2) lights on light bar platform and 2 lights on rear</t>
  </si>
  <si>
    <t>Siren UPGRADE, Howler/Rumbler</t>
  </si>
  <si>
    <t>Third Brake Light, Recessed</t>
  </si>
  <si>
    <t>GoLight Spot Light, Mounted, with Dash-Mounted Remote (NFPA)</t>
  </si>
  <si>
    <t>Intercom System, with two (2) Wireless Headsets</t>
  </si>
  <si>
    <t>Intercom System, with four (4) Wireless Headsets</t>
  </si>
  <si>
    <t>Customer-Supplied Radio and Antenna Installation</t>
  </si>
  <si>
    <t>Customer-Supplied Radio Provisions, with power wire and slot location</t>
  </si>
  <si>
    <t>SCBA Bracket, Mounted in Compartment</t>
  </si>
  <si>
    <t>Spare SCBA Bottle Storage, Mounted in Wheel Well</t>
  </si>
  <si>
    <t>900146</t>
  </si>
  <si>
    <t>Spanner Wrench Set, Mounted</t>
  </si>
  <si>
    <t>900147</t>
  </si>
  <si>
    <t>Pike Pole, Mounted</t>
  </si>
  <si>
    <t>900148</t>
  </si>
  <si>
    <t>900149</t>
  </si>
  <si>
    <t>900150</t>
  </si>
  <si>
    <t>6 Foot Wrecking Bar, Mounted</t>
  </si>
  <si>
    <t>900151</t>
  </si>
  <si>
    <t>900152</t>
  </si>
  <si>
    <t>900153</t>
  </si>
  <si>
    <t>KWIK KUT Glass Tool, Mounted</t>
  </si>
  <si>
    <t>Haligan Tool, Mounted</t>
  </si>
  <si>
    <t>Pry-Bar “Small”, Mounted</t>
  </si>
  <si>
    <t>24 in Roof Tool, Mounted</t>
  </si>
  <si>
    <t>900154</t>
  </si>
  <si>
    <t>900155</t>
  </si>
  <si>
    <t>900156</t>
  </si>
  <si>
    <t>900157</t>
  </si>
  <si>
    <t>900158</t>
  </si>
  <si>
    <t>900159</t>
  </si>
  <si>
    <t>900160</t>
  </si>
  <si>
    <t>900161</t>
  </si>
  <si>
    <t>900162</t>
  </si>
  <si>
    <t>900163</t>
  </si>
  <si>
    <t>900164</t>
  </si>
  <si>
    <t>900165</t>
  </si>
  <si>
    <t>Rubber Mallet, Mounted</t>
  </si>
  <si>
    <t>Vulcan Flashlight, Mounted</t>
  </si>
  <si>
    <t>900166</t>
  </si>
  <si>
    <t>900167</t>
  </si>
  <si>
    <t>900168</t>
  </si>
  <si>
    <t>900171</t>
  </si>
  <si>
    <t>900172</t>
  </si>
  <si>
    <t>900173</t>
  </si>
  <si>
    <t>900174</t>
  </si>
  <si>
    <t>900175</t>
  </si>
  <si>
    <t>Hand Tool Kit, Mounted</t>
  </si>
  <si>
    <t>Hammer Kit, Mounted</t>
  </si>
  <si>
    <t>Rescue Cutter Kit, Mounted</t>
  </si>
  <si>
    <t>Air Rescue Tools, Mounted (only available with CAFS)</t>
  </si>
  <si>
    <t>900176</t>
  </si>
  <si>
    <t>BEAST Kit, Mounted (External/Interior Attack System)</t>
  </si>
  <si>
    <t>900182</t>
  </si>
  <si>
    <t>Air Blow Out (only available with CAFS)</t>
  </si>
  <si>
    <t>Fire Apparatus Body &amp; Standard Equipment:</t>
  </si>
  <si>
    <t>Selected Options:</t>
  </si>
  <si>
    <t>100320-2.50 F X 2.50 F</t>
  </si>
  <si>
    <t>900191</t>
  </si>
  <si>
    <t>100320-2.50 X 2.50 M</t>
  </si>
  <si>
    <t>Foam Injection System Blanking, with foam tank</t>
  </si>
  <si>
    <t>Special Threads:</t>
  </si>
  <si>
    <t>Special Gages:</t>
  </si>
  <si>
    <t>Special Labels:</t>
  </si>
  <si>
    <t>Special Hose and Knob Colors:</t>
  </si>
  <si>
    <t>Spade Head Shovel with Composite Handle, Mounted</t>
  </si>
  <si>
    <t>McLeod Fire Tool with Wood Handle, Mounted</t>
  </si>
  <si>
    <t>McLeod Fire Tool with Wood Handle (not Mounted)</t>
  </si>
  <si>
    <t>60 in Fire Rake with Heavy Fiberglass Handle (not Mounted)</t>
  </si>
  <si>
    <t>60 in Fire Rake with Heavy Fiberglass Handle, Mounted</t>
  </si>
  <si>
    <t>60 in Fire Rake with Wood Handle (not Mounted)</t>
  </si>
  <si>
    <t>60 in Fire Rake with Wood Handle, Mounted</t>
  </si>
  <si>
    <t>100289-15F</t>
  </si>
  <si>
    <t>100069-1.750 X 50-G</t>
  </si>
  <si>
    <t>100069-2.500 X 50-B</t>
  </si>
  <si>
    <t>Flathead Shovel with Composite Handle, Mounted</t>
  </si>
  <si>
    <t>900209</t>
  </si>
  <si>
    <t>Off Road</t>
  </si>
  <si>
    <t>Side Rail, 6" Incorporated, Left</t>
  </si>
  <si>
    <t>Side Rail, 6" Incorporated, Right</t>
  </si>
  <si>
    <t>Under Roll Bar Box, Left</t>
  </si>
  <si>
    <t>Under Roll Bar Box, Right</t>
  </si>
  <si>
    <t>Front Bumper Grille Guard for BLESS</t>
  </si>
  <si>
    <t>B00013</t>
  </si>
  <si>
    <t>Special Lettering or Striping</t>
  </si>
  <si>
    <t>B00014</t>
  </si>
  <si>
    <t>B00015</t>
  </si>
  <si>
    <t>B00016</t>
  </si>
  <si>
    <t>PK</t>
  </si>
  <si>
    <t>ST</t>
  </si>
  <si>
    <t>Hose Reel, 1" 100'</t>
  </si>
  <si>
    <t>Hose Reel, 1" 100', Aluminum</t>
  </si>
  <si>
    <t>Hose Reel, 1" 150'</t>
  </si>
  <si>
    <t>Hose Reel, 1" 200'</t>
  </si>
  <si>
    <t>Hose Reel, 1" 200', Aluminum</t>
  </si>
  <si>
    <t>Hose Reel, 1" 150', Aluminum</t>
  </si>
  <si>
    <t>SECTION 3.0 - 20.0</t>
  </si>
  <si>
    <t>900232L</t>
  </si>
  <si>
    <t>900232R</t>
  </si>
  <si>
    <t>Water Level Indicator, Four Light, Additional Locations</t>
  </si>
  <si>
    <t>900268</t>
  </si>
  <si>
    <t>900269L</t>
  </si>
  <si>
    <t>900269R</t>
  </si>
  <si>
    <t>900270</t>
  </si>
  <si>
    <t>900278</t>
  </si>
  <si>
    <t>2431 Saber Shutoff w/ Integral 1-1/8” Tip</t>
  </si>
  <si>
    <t>Pitch Fork, Wood Handle (Not Mounted)</t>
  </si>
  <si>
    <t>Pitch Fork, Wood Handle (Mounted)</t>
  </si>
  <si>
    <t>900301</t>
  </si>
  <si>
    <t>100001-2.500 x 10-C  </t>
  </si>
  <si>
    <t>100001-2.500 X 10-PVC-WCT</t>
  </si>
  <si>
    <t>900169</t>
  </si>
  <si>
    <t>20 in Pry-Bar, Mounted</t>
  </si>
  <si>
    <t>Fire Swatter with 60 in Heavy Fiberglass Handle (not Mounted)</t>
  </si>
  <si>
    <t xml:space="preserve">Harness, Body, 4 Point - Second </t>
  </si>
  <si>
    <t>Fire Swatter with 60 in Heavy Fiberglass Handle, Mounted</t>
  </si>
  <si>
    <t>Custom Paint</t>
  </si>
  <si>
    <t>Bottle Jack, 24" breakover wrench, 5" extension, 21mm deep 6-point socket</t>
  </si>
  <si>
    <t>Compartment, 60", Left and Right, 13" Deep with Top Hose Bed</t>
  </si>
  <si>
    <t>Directional Light Bar, LED</t>
  </si>
  <si>
    <t>Water Level Indicator, Four Light, One Location will include Mini Slave</t>
  </si>
  <si>
    <t xml:space="preserve">Chassis Provided by: </t>
  </si>
  <si>
    <t>Electric Valve for Tank to Pump (On/Off Butterfly)</t>
  </si>
  <si>
    <t>Arctic Package, NO Foam (2 heaters~one in Pump Panel and one at rear to enclose pump)(removable panel on rear, warm back) (NO foam cell in tank) (Electric Valve for Tank to Pump - On/Off Butterfly)</t>
  </si>
  <si>
    <t>Monitor, Remote Control, Akron Forestry with Flat Disperse nozzle</t>
  </si>
  <si>
    <t>100500-1</t>
  </si>
  <si>
    <t>100107-BH</t>
  </si>
  <si>
    <t>900010-2</t>
  </si>
  <si>
    <t>900010-1</t>
  </si>
  <si>
    <t>900057-1</t>
  </si>
  <si>
    <t>900009-1</t>
  </si>
  <si>
    <t>900009-2</t>
  </si>
  <si>
    <t>900009-3</t>
  </si>
  <si>
    <t>900014-1</t>
  </si>
  <si>
    <t>900014-2</t>
  </si>
  <si>
    <t>900011-1</t>
  </si>
  <si>
    <t>900016-1</t>
  </si>
  <si>
    <t>900228</t>
  </si>
  <si>
    <t>900394</t>
  </si>
  <si>
    <t>Compartment, Tank Top Incorporated, with one (1) up-swing door, two (2) pull down steps, two (2) hand rails, Superliner on top of bed</t>
  </si>
  <si>
    <t>900077-1</t>
  </si>
  <si>
    <t>900079-1</t>
  </si>
  <si>
    <t>900080-1</t>
  </si>
  <si>
    <t>900080-B3</t>
  </si>
  <si>
    <t>900083-1</t>
  </si>
  <si>
    <t>900087</t>
  </si>
  <si>
    <t>900088-1</t>
  </si>
  <si>
    <t>900090</t>
  </si>
  <si>
    <t>900091</t>
  </si>
  <si>
    <t>900092</t>
  </si>
  <si>
    <t>900093-B3</t>
  </si>
  <si>
    <t>900094-1</t>
  </si>
  <si>
    <t>900097-1</t>
  </si>
  <si>
    <t>900114-1</t>
  </si>
  <si>
    <t>900026-1</t>
  </si>
  <si>
    <t>900033-1</t>
  </si>
  <si>
    <t>900035-1</t>
  </si>
  <si>
    <t>900129-1</t>
  </si>
  <si>
    <t>900256</t>
  </si>
  <si>
    <t>900206</t>
  </si>
  <si>
    <t>100007-1720-1.500</t>
  </si>
  <si>
    <t>100007-1714-1.500</t>
  </si>
  <si>
    <t>100007-2431-1.500</t>
  </si>
  <si>
    <t>900086</t>
  </si>
  <si>
    <t>900278-1</t>
  </si>
  <si>
    <t>900278-2</t>
  </si>
  <si>
    <t>BLESS System Pole Set</t>
  </si>
  <si>
    <t>BLESS System Mount ONLY</t>
  </si>
  <si>
    <t>900113-RB</t>
  </si>
  <si>
    <t>900251-B3</t>
  </si>
  <si>
    <t>900252-B3</t>
  </si>
  <si>
    <t>900253-B3</t>
  </si>
  <si>
    <t>900254-B3</t>
  </si>
  <si>
    <t>900255-B3</t>
  </si>
  <si>
    <t>20V Reciprocating Saw Kit, Mounted</t>
  </si>
  <si>
    <r>
      <t xml:space="preserve">Wheel Chock, Solid Bottom, Mounted </t>
    </r>
    <r>
      <rPr>
        <b/>
        <sz val="10"/>
        <rFont val="Arial"/>
        <family val="2"/>
      </rPr>
      <t>(set of 2)</t>
    </r>
  </si>
  <si>
    <r>
      <t xml:space="preserve">Lower Storage Boxes, Rear </t>
    </r>
    <r>
      <rPr>
        <b/>
        <sz val="10"/>
        <rFont val="Arial"/>
        <family val="2"/>
      </rPr>
      <t>(set of 2)</t>
    </r>
  </si>
  <si>
    <r>
      <t xml:space="preserve">End Covers, Crosslay </t>
    </r>
    <r>
      <rPr>
        <b/>
        <sz val="10"/>
        <rFont val="Arial"/>
        <family val="2"/>
      </rPr>
      <t>(set of 2)</t>
    </r>
  </si>
  <si>
    <r>
      <t xml:space="preserve">Tow Loop, Rear - Fixed </t>
    </r>
    <r>
      <rPr>
        <b/>
        <sz val="10"/>
        <rFont val="Arial"/>
        <family val="2"/>
      </rPr>
      <t>(set of 2)</t>
    </r>
  </si>
  <si>
    <r>
      <t>Lettering on Doors</t>
    </r>
    <r>
      <rPr>
        <b/>
        <sz val="10"/>
        <rFont val="Arial"/>
        <family val="2"/>
      </rPr>
      <t xml:space="preserve"> (doors only, 4-color graphics not covered)</t>
    </r>
  </si>
  <si>
    <r>
      <t xml:space="preserve">Reflective Striping </t>
    </r>
    <r>
      <rPr>
        <b/>
        <sz val="10"/>
        <rFont val="Arial"/>
        <family val="2"/>
      </rPr>
      <t>(other than the standard 4" and triple stripe)</t>
    </r>
  </si>
  <si>
    <r>
      <t>Chevron Striping 3 X 10 Rear Bumper &amp; Bed Rail</t>
    </r>
    <r>
      <rPr>
        <b/>
        <sz val="10"/>
        <rFont val="Arial"/>
        <family val="2"/>
      </rPr>
      <t xml:space="preserve"> (9SF required)</t>
    </r>
  </si>
  <si>
    <r>
      <t xml:space="preserve">Stainless Steel Simulator Set </t>
    </r>
    <r>
      <rPr>
        <b/>
        <sz val="10"/>
        <rFont val="Arial"/>
        <family val="2"/>
      </rPr>
      <t>(for Ford chassis)</t>
    </r>
  </si>
  <si>
    <r>
      <t xml:space="preserve">Electric Tire Monitoring System, with Chassis-mounted Display </t>
    </r>
    <r>
      <rPr>
        <b/>
        <sz val="10"/>
        <rFont val="Arial"/>
        <family val="2"/>
      </rPr>
      <t>(for 6 wheels)</t>
    </r>
  </si>
  <si>
    <r>
      <t xml:space="preserve">Spare Tire &amp; Wheel (factory size) </t>
    </r>
    <r>
      <rPr>
        <b/>
        <sz val="10"/>
        <rFont val="Arial"/>
        <family val="2"/>
      </rPr>
      <t>(must check for availability)</t>
    </r>
  </si>
  <si>
    <r>
      <t>Light Bar UPGRADE, Whelen Justice LED</t>
    </r>
    <r>
      <rPr>
        <b/>
        <sz val="10"/>
        <rFont val="Arial"/>
        <family val="2"/>
      </rPr>
      <t xml:space="preserve"> (add 2 LED lights to front)</t>
    </r>
  </si>
  <si>
    <r>
      <t xml:space="preserve">Flash Sequencing </t>
    </r>
    <r>
      <rPr>
        <b/>
        <sz val="10"/>
        <rFont val="Arial"/>
        <family val="2"/>
      </rPr>
      <t>(recommend 8 or 10 with front bumper)</t>
    </r>
  </si>
  <si>
    <r>
      <t xml:space="preserve">Traffic Control Kit, Mounted </t>
    </r>
    <r>
      <rPr>
        <b/>
        <sz val="10"/>
        <rFont val="Arial"/>
        <family val="2"/>
      </rPr>
      <t>(includes 10 cones, 2 hand held signs and 2 reflective vests)</t>
    </r>
  </si>
  <si>
    <t xml:space="preserve">900113-R </t>
  </si>
  <si>
    <r>
      <t>Emergency Light UPGRADE, 500 Series LED</t>
    </r>
    <r>
      <rPr>
        <b/>
        <sz val="10"/>
        <rFont val="Arial"/>
        <family val="2"/>
      </rPr>
      <t xml:space="preserve"> (SET OF 10)</t>
    </r>
  </si>
  <si>
    <t>900113-VR</t>
  </si>
  <si>
    <r>
      <t xml:space="preserve">Emergency, Light 500 V-Series 180 DEG~RED - OVAL - CLEAR LENS </t>
    </r>
    <r>
      <rPr>
        <b/>
        <sz val="10"/>
        <rFont val="Arial"/>
        <family val="2"/>
      </rPr>
      <t>(qty of 10)</t>
    </r>
  </si>
  <si>
    <r>
      <t xml:space="preserve">Emergency Light upgrade 500 Series Red/Blue Split </t>
    </r>
    <r>
      <rPr>
        <b/>
        <sz val="10"/>
        <rFont val="Arial"/>
        <family val="2"/>
      </rPr>
      <t>(Set of 10)</t>
    </r>
  </si>
  <si>
    <t>Center Rear Underbed Storage (holds 11 long tools)</t>
  </si>
  <si>
    <t>Step, Manual Pull-Down (set of 2 recommended for rear bumper)</t>
  </si>
  <si>
    <t xml:space="preserve">Compressed Air Foam System (CAFS), Accelerator System with VMAC VR70 underhood air compressor, one (1) 1-1/2" crosslay discharge (requires Foam Injection option) </t>
  </si>
  <si>
    <t>Front Bumper Grille Guard (you keep OEM bumper)</t>
  </si>
  <si>
    <t>Front Bumper Grille Guard (Blanchat keeps OEM bumper)</t>
  </si>
  <si>
    <t>Front Bumper Sweeps, Two (2) Corner Nozzles and Two (2) Center Nozzles</t>
  </si>
  <si>
    <r>
      <t xml:space="preserve">ROTA-BEAM 600 LED Flat Mounted Light </t>
    </r>
    <r>
      <rPr>
        <b/>
        <sz val="10"/>
        <rFont val="Arial"/>
        <family val="2"/>
      </rPr>
      <t>(set of 2)</t>
    </r>
  </si>
  <si>
    <t>Drip Torch, Mounted with Bracket</t>
  </si>
  <si>
    <t>900207-2</t>
  </si>
  <si>
    <t>900208</t>
  </si>
  <si>
    <t>900208-C</t>
  </si>
  <si>
    <t>Nerf Bars</t>
  </si>
  <si>
    <t>9000012-1</t>
  </si>
  <si>
    <t>900231</t>
  </si>
  <si>
    <t>900080-B3M</t>
  </si>
  <si>
    <t>100200-1-2</t>
  </si>
  <si>
    <t>100308-5</t>
  </si>
  <si>
    <t>100308-4</t>
  </si>
  <si>
    <t>900207</t>
  </si>
  <si>
    <r>
      <t xml:space="preserve">Xtreme Offroad Package, including Super Singles tires </t>
    </r>
    <r>
      <rPr>
        <b/>
        <sz val="10"/>
        <rFont val="Arial"/>
        <family val="2"/>
      </rPr>
      <t>(Irok Swampers, or Founders)</t>
    </r>
    <r>
      <rPr>
        <sz val="10"/>
        <rFont val="Arial"/>
        <family val="2"/>
      </rPr>
      <t>, wheels, lift kit, suspension modification, nerf bars with front mud flaps and Superliner coating on headache rack and front of body.  Includes tire monitoring system</t>
    </r>
    <r>
      <rPr>
        <b/>
        <sz val="10"/>
        <rFont val="Arial"/>
        <family val="2"/>
      </rPr>
      <t xml:space="preserve"> (Blanchat keeps take off tires &amp; wheels, less than 1000 miles)</t>
    </r>
  </si>
  <si>
    <t>900207-1</t>
  </si>
  <si>
    <r>
      <t xml:space="preserve">Xtreme Offroad Package, including Super Singles tires </t>
    </r>
    <r>
      <rPr>
        <b/>
        <sz val="10"/>
        <rFont val="Arial"/>
        <family val="2"/>
      </rPr>
      <t>(Toyo M608z 285/70R19.5)</t>
    </r>
    <r>
      <rPr>
        <sz val="10"/>
        <rFont val="Arial"/>
        <family val="2"/>
      </rPr>
      <t xml:space="preserve">, wheels, lift kit, suspension modification, nerf bars with front mud flaps and Superliner coating on headache rack and front of body.  </t>
    </r>
    <r>
      <rPr>
        <b/>
        <sz val="10"/>
        <rFont val="Arial"/>
        <family val="2"/>
      </rPr>
      <t xml:space="preserve"> (Blanchat keeps take off tires &amp; wheels, less than 1000 miles)</t>
    </r>
  </si>
  <si>
    <t>900207-3</t>
  </si>
  <si>
    <t>900207-10</t>
  </si>
  <si>
    <t>Customer keeps take off tires and wheels</t>
  </si>
  <si>
    <r>
      <t>Spare Tire &amp; Wheel, Balanced, Super Single</t>
    </r>
    <r>
      <rPr>
        <b/>
        <sz val="10"/>
        <rFont val="Arial"/>
        <family val="2"/>
      </rPr>
      <t xml:space="preserve"> (Irok Swamper, Toyo, or Founder)</t>
    </r>
    <r>
      <rPr>
        <sz val="10"/>
        <rFont val="Arial"/>
        <family val="2"/>
      </rPr>
      <t xml:space="preserve"> Single-Shipped Loose</t>
    </r>
  </si>
  <si>
    <r>
      <t xml:space="preserve">Spare Tire &amp; Wheel, Balanced, </t>
    </r>
    <r>
      <rPr>
        <b/>
        <sz val="10"/>
        <rFont val="Arial"/>
        <family val="2"/>
      </rPr>
      <t>CONTINENTAL</t>
    </r>
    <r>
      <rPr>
        <sz val="10"/>
        <rFont val="Arial"/>
        <family val="2"/>
      </rPr>
      <t>, Single-Shipped Loose</t>
    </r>
  </si>
  <si>
    <t>12.0</t>
  </si>
  <si>
    <t>Generator</t>
  </si>
  <si>
    <t>900112</t>
  </si>
  <si>
    <t>900112-2</t>
  </si>
  <si>
    <t>900060</t>
  </si>
  <si>
    <t>NFPA 1906 compliant fire attack position package (grille guard, exoskeleton w/mesh screens, 2nd harness, padded seat, and crosslay end covers)</t>
  </si>
  <si>
    <t>Skid Plate, Front</t>
  </si>
  <si>
    <t>Back Up Camera, Wireless, with 7" LCD Monitor</t>
  </si>
  <si>
    <t>Fixed / Portable Generator Package, Mi-To-M Gen-2000-IMMO, with two (2) 750 Telescoping Lights</t>
  </si>
  <si>
    <t>Fixed / Portable Generator Package, Mi-To-M Gen-2000-IMMO, with two (2) 110V LED Telescoping Scene Lights</t>
  </si>
  <si>
    <r>
      <t xml:space="preserve">Exoskeleton Branch Deflector </t>
    </r>
    <r>
      <rPr>
        <b/>
        <sz val="10"/>
        <rFont val="Arial"/>
        <family val="2"/>
      </rPr>
      <t>(Must select Front Bumper Grille Guard)</t>
    </r>
  </si>
  <si>
    <r>
      <t xml:space="preserve">Exoskeleton Branch Deflector w/Mesh Screens </t>
    </r>
    <r>
      <rPr>
        <b/>
        <sz val="10"/>
        <rFont val="Arial"/>
        <family val="2"/>
      </rPr>
      <t>(Must select Front Bumper Grille Guard)</t>
    </r>
  </si>
  <si>
    <r>
      <t xml:space="preserve">Electric Tire Monitoring System, with Chassis-mounted Display </t>
    </r>
    <r>
      <rPr>
        <b/>
        <sz val="10"/>
        <rFont val="Arial"/>
        <family val="2"/>
      </rPr>
      <t>(for 4 wheels)</t>
    </r>
  </si>
  <si>
    <t>BNFPA01</t>
  </si>
  <si>
    <t xml:space="preserve">NFPA Safety Stickers </t>
  </si>
  <si>
    <t>Fire Extinguisher, 5 lb. Dry Chemical, with 40-B:C and mount bracket</t>
  </si>
  <si>
    <t>Winch, 8,000 lb. Ramsey, Mounted in Front Bumper Grille Guard</t>
  </si>
  <si>
    <t>Winch, 12,000 lb. Ramsey, Mounted in Front Bumper Grille Guard</t>
  </si>
  <si>
    <t>Winch, 9,000 lb. Portable Ramsey, Mounted with Front and Rear Dual Receiver Tubes</t>
  </si>
  <si>
    <r>
      <t xml:space="preserve">BLESS - COMPLETE </t>
    </r>
    <r>
      <rPr>
        <b/>
        <sz val="10"/>
        <rFont val="Arial"/>
        <family val="2"/>
      </rPr>
      <t>(includes grille guard for BLESS, 8,000 lb. winch, BLESS System and BLESS storage)</t>
    </r>
  </si>
  <si>
    <t>Tow Loop, Rear - Removable</t>
  </si>
  <si>
    <r>
      <t>Xtreme Offroad Package, including</t>
    </r>
    <r>
      <rPr>
        <b/>
        <sz val="10"/>
        <rFont val="Arial"/>
        <family val="2"/>
      </rPr>
      <t xml:space="preserve"> Continental 335/80R20 Radial</t>
    </r>
    <r>
      <rPr>
        <sz val="10"/>
        <rFont val="Arial"/>
        <family val="2"/>
      </rPr>
      <t xml:space="preserve"> Super Singles tires, wheels, lift kit, suspension modification, nerf bars with front mud flaps and Superliner coating on headache rack and front of body </t>
    </r>
    <r>
      <rPr>
        <b/>
        <sz val="10"/>
        <rFont val="Arial"/>
        <family val="2"/>
      </rPr>
      <t>(Blanchat keeps take off tires &amp; wheels)</t>
    </r>
  </si>
  <si>
    <r>
      <t xml:space="preserve">Offroad Package, including dual rear  tires </t>
    </r>
    <r>
      <rPr>
        <b/>
        <sz val="10"/>
        <rFont val="Arial"/>
        <family val="2"/>
      </rPr>
      <t>(6 Continental HD3 245/70R 19.5)</t>
    </r>
    <r>
      <rPr>
        <sz val="10"/>
        <rFont val="Arial"/>
        <family val="2"/>
      </rPr>
      <t xml:space="preserve">,  lift kit, suspension modification, nerf bars with front mud flaps and Superliner coating on headache rack and front of body.  </t>
    </r>
    <r>
      <rPr>
        <b/>
        <sz val="10"/>
        <rFont val="Arial"/>
        <family val="2"/>
      </rPr>
      <t xml:space="preserve"> (Blanchat keeps take off tires &amp; wheels, less than 1000 miles)</t>
    </r>
  </si>
  <si>
    <r>
      <t xml:space="preserve">Offroad Package, including dual rear tires </t>
    </r>
    <r>
      <rPr>
        <b/>
        <sz val="10"/>
        <rFont val="Arial"/>
        <family val="2"/>
      </rPr>
      <t>(6 Continental HD3 225/70R 19.5)</t>
    </r>
    <r>
      <rPr>
        <sz val="10"/>
        <rFont val="Arial"/>
        <family val="2"/>
      </rPr>
      <t xml:space="preserve">,  </t>
    </r>
    <r>
      <rPr>
        <b/>
        <sz val="10"/>
        <rFont val="Arial"/>
        <family val="2"/>
      </rPr>
      <t xml:space="preserve"> (Blanchat keeps take off tires &amp; wheels, less than 1000 miles)</t>
    </r>
  </si>
  <si>
    <t>6 lb. Flat Head Axe with Composite Handle, Mounted</t>
  </si>
  <si>
    <t>6 lb. Pick Head Axe with Composite Handle, Mounted</t>
  </si>
  <si>
    <t>8 lb. Sledge Hammer Maul w/fiberglass handle</t>
  </si>
  <si>
    <t>10 lb. Fire Extinguisher w/ Mounting Bracket</t>
  </si>
  <si>
    <t>20 lb. Fire Extinguisher w/ Mounting Bracket</t>
  </si>
  <si>
    <t>3 ft. Drywall Hook (Mounted)</t>
  </si>
  <si>
    <t>6 ft. Trash Hook (Mounted)</t>
  </si>
  <si>
    <t>1-3/4” Double-jacketed 50 ft. Hose, green</t>
  </si>
  <si>
    <t>2-1/2” Double-jacketed 50 ft. Hose, blue</t>
  </si>
  <si>
    <t>2-1/2” 10 ft. Clear Hard Suction (NFPA 1906)</t>
  </si>
  <si>
    <t>2-1/2” 10 ft. Clear Hard Suction, with Specialty Ends</t>
  </si>
  <si>
    <t>Arctic Package, with Foam (2 heaters~one in Pump Panel and one at rear for pump enclosure) (removable panel on rear, warm back) (foam cell in the tank with Tankvision)(Electric Valve for Tank to Pump - On/Off Butterfly)</t>
  </si>
  <si>
    <t>Arctic Package, with Foam &amp; CAFS (2 heaters~one in Pump Panel and one at rear for pump enclosure) (removable panel on rear, warm back) (foam cell in the tank with Tankvision) (includes air blow out)(Electric Valve for Tank to Pump - On/Off Butterfly)</t>
  </si>
  <si>
    <t>PUBLISHED OPTIONS</t>
  </si>
  <si>
    <r>
      <t xml:space="preserve">B-3 Chaparral HGAC Prices 2019 - BB02
</t>
    </r>
    <r>
      <rPr>
        <b/>
        <sz val="10"/>
        <rFont val="Arial"/>
        <family val="2"/>
      </rPr>
      <t>Version: 12/1/19</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</si>
</sst>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8" formatCode="&quot;$&quot;#,##0.00_);[Red]\(&quot;$&quot;#,##0.00\)"/>
    <numFmt numFmtId="44" formatCode="_(&quot;$&quot;* #,##0.00_);_(&quot;$&quot;* \(#,##0.00\);_(&quot;$&quot;* &quot;-&quot;??_);_(@_)"/>
  </numFmts>
  <fonts count="6" x14ac:knownFonts="1">
    <font>
      <sz val="10"/>
      <name val="Arial"/>
    </font>
    <font>
      <sz val="10"/>
      <name val="Arial"/>
      <family val="2"/>
    </font>
    <font>
      <b/>
      <sz val="12"/>
      <name val="Arial"/>
      <family val="2"/>
    </font>
    <font>
      <sz val="8"/>
      <name val="Arial"/>
      <family val="2"/>
    </font>
    <font>
      <b/>
      <sz val="10"/>
      <name val="Arial"/>
      <family val="2"/>
    </font>
    <font>
      <sz val="10"/>
      <color rgb="FF000000"/>
      <name val="Arial"/>
      <family val="2"/>
    </font>
  </fonts>
  <fills count="6">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theme="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bottom style="medium">
        <color indexed="64"/>
      </bottom>
      <diagonal/>
    </border>
    <border>
      <left/>
      <right style="thin">
        <color indexed="64"/>
      </right>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 fillId="0" borderId="0"/>
    <xf numFmtId="44" fontId="1" fillId="0" borderId="0" applyFont="0" applyFill="0" applyBorder="0" applyAlignment="0" applyProtection="0"/>
  </cellStyleXfs>
  <cellXfs count="128">
    <xf numFmtId="0" fontId="0" fillId="0" borderId="0" xfId="0"/>
    <xf numFmtId="0" fontId="0" fillId="0" borderId="0" xfId="0" applyProtection="1"/>
    <xf numFmtId="0" fontId="0" fillId="0" borderId="0" xfId="0" applyFill="1" applyProtection="1"/>
    <xf numFmtId="0" fontId="1" fillId="0" borderId="0" xfId="0" applyFont="1" applyFill="1" applyBorder="1" applyProtection="1"/>
    <xf numFmtId="0" fontId="0" fillId="2" borderId="0" xfId="0" applyFill="1" applyProtection="1"/>
    <xf numFmtId="0" fontId="1" fillId="0" borderId="0" xfId="0" applyFont="1" applyFill="1" applyProtection="1"/>
    <xf numFmtId="0" fontId="1" fillId="2" borderId="0" xfId="0" applyFont="1" applyFill="1" applyProtection="1"/>
    <xf numFmtId="0" fontId="1" fillId="0" borderId="0" xfId="0" applyFont="1" applyProtection="1"/>
    <xf numFmtId="0" fontId="0" fillId="4" borderId="0" xfId="0" applyFill="1" applyProtection="1"/>
    <xf numFmtId="0" fontId="0" fillId="0" borderId="0" xfId="0" applyFill="1" applyProtection="1"/>
    <xf numFmtId="0" fontId="0" fillId="2" borderId="0" xfId="0" applyFill="1" applyProtection="1"/>
    <xf numFmtId="44" fontId="1" fillId="0" borderId="1" xfId="0" applyNumberFormat="1" applyFont="1" applyFill="1" applyBorder="1" applyAlignment="1" applyProtection="1">
      <alignment vertical="center"/>
    </xf>
    <xf numFmtId="44" fontId="1" fillId="0" borderId="2" xfId="0" applyNumberFormat="1" applyFont="1" applyFill="1" applyBorder="1" applyAlignment="1" applyProtection="1">
      <alignment vertical="center"/>
    </xf>
    <xf numFmtId="0" fontId="1" fillId="0" borderId="2" xfId="0" applyFont="1" applyFill="1" applyBorder="1" applyAlignment="1" applyProtection="1">
      <alignment horizontal="center" vertical="center" wrapText="1"/>
    </xf>
    <xf numFmtId="0" fontId="0" fillId="0" borderId="0" xfId="0" applyAlignment="1" applyProtection="1">
      <alignment vertical="center"/>
    </xf>
    <xf numFmtId="0" fontId="0" fillId="0" borderId="0" xfId="0" applyAlignment="1" applyProtection="1">
      <alignment horizontal="center" vertical="center"/>
    </xf>
    <xf numFmtId="49" fontId="1" fillId="0" borderId="2" xfId="0" applyNumberFormat="1" applyFont="1" applyFill="1" applyBorder="1" applyAlignment="1" applyProtection="1">
      <alignment vertical="center"/>
    </xf>
    <xf numFmtId="49" fontId="1" fillId="0" borderId="1" xfId="0" applyNumberFormat="1" applyFont="1" applyFill="1" applyBorder="1" applyAlignment="1" applyProtection="1">
      <alignment vertical="center"/>
    </xf>
    <xf numFmtId="0" fontId="1" fillId="0" borderId="1" xfId="0" applyFont="1" applyFill="1" applyBorder="1" applyAlignment="1" applyProtection="1">
      <alignment horizontal="center" vertical="center" wrapText="1"/>
    </xf>
    <xf numFmtId="0" fontId="1" fillId="0" borderId="2" xfId="0" applyFont="1" applyFill="1" applyBorder="1" applyAlignment="1" applyProtection="1">
      <alignment vertical="center" wrapText="1"/>
    </xf>
    <xf numFmtId="0" fontId="1" fillId="0" borderId="1" xfId="0" applyFont="1" applyFill="1" applyBorder="1" applyAlignment="1" applyProtection="1">
      <alignment vertical="center" wrapText="1"/>
    </xf>
    <xf numFmtId="44" fontId="4" fillId="0" borderId="22" xfId="0" applyNumberFormat="1" applyFont="1" applyFill="1" applyBorder="1" applyAlignment="1" applyProtection="1">
      <alignment vertical="center"/>
    </xf>
    <xf numFmtId="49" fontId="4" fillId="0" borderId="5" xfId="0" applyNumberFormat="1" applyFont="1" applyFill="1" applyBorder="1" applyAlignment="1" applyProtection="1">
      <alignment horizontal="left" vertical="center"/>
    </xf>
    <xf numFmtId="0" fontId="4" fillId="0" borderId="11" xfId="0" applyFont="1" applyFill="1" applyBorder="1" applyAlignment="1" applyProtection="1">
      <alignment vertical="center"/>
    </xf>
    <xf numFmtId="0" fontId="1" fillId="0" borderId="11" xfId="0" applyFont="1" applyFill="1" applyBorder="1" applyAlignment="1" applyProtection="1">
      <alignment vertical="center"/>
    </xf>
    <xf numFmtId="0" fontId="1" fillId="0" borderId="12" xfId="0" applyFont="1" applyFill="1" applyBorder="1" applyAlignment="1" applyProtection="1">
      <alignment vertical="center"/>
    </xf>
    <xf numFmtId="0" fontId="1" fillId="3" borderId="2" xfId="0" applyFont="1" applyFill="1" applyBorder="1" applyAlignment="1" applyProtection="1">
      <alignment horizontal="center" vertical="center" wrapText="1"/>
      <protection locked="0"/>
    </xf>
    <xf numFmtId="0" fontId="1" fillId="3" borderId="1" xfId="0" applyFont="1" applyFill="1" applyBorder="1" applyAlignment="1" applyProtection="1">
      <alignment horizontal="center" vertical="center" wrapText="1"/>
      <protection locked="0"/>
    </xf>
    <xf numFmtId="49" fontId="1" fillId="0" borderId="2" xfId="1" applyNumberFormat="1" applyFont="1" applyFill="1" applyBorder="1" applyAlignment="1" applyProtection="1">
      <alignment vertical="center"/>
    </xf>
    <xf numFmtId="0" fontId="1" fillId="0" borderId="1" xfId="1" applyFont="1" applyFill="1" applyBorder="1" applyAlignment="1" applyProtection="1">
      <alignment vertical="center" wrapText="1"/>
    </xf>
    <xf numFmtId="0" fontId="1" fillId="0" borderId="2" xfId="1" applyFont="1" applyFill="1" applyBorder="1" applyAlignment="1" applyProtection="1">
      <alignment horizontal="center" vertical="center" wrapText="1"/>
    </xf>
    <xf numFmtId="0" fontId="1" fillId="3" borderId="1" xfId="1" applyFont="1" applyFill="1" applyBorder="1" applyAlignment="1" applyProtection="1">
      <alignment horizontal="center" vertical="center" wrapText="1"/>
      <protection locked="0"/>
    </xf>
    <xf numFmtId="0" fontId="1" fillId="0" borderId="2" xfId="0" applyFont="1" applyFill="1" applyBorder="1" applyAlignment="1" applyProtection="1">
      <alignment horizontal="center" vertical="center"/>
    </xf>
    <xf numFmtId="49" fontId="4" fillId="0" borderId="15" xfId="0" applyNumberFormat="1" applyFont="1" applyFill="1" applyBorder="1" applyAlignment="1" applyProtection="1">
      <alignment vertical="center"/>
    </xf>
    <xf numFmtId="0" fontId="4" fillId="0" borderId="16" xfId="0" applyFont="1" applyFill="1" applyBorder="1" applyAlignment="1" applyProtection="1">
      <alignment vertical="center" wrapText="1"/>
    </xf>
    <xf numFmtId="0" fontId="1" fillId="0" borderId="16" xfId="0" applyFont="1" applyFill="1" applyBorder="1" applyAlignment="1" applyProtection="1">
      <alignment vertical="center" wrapText="1"/>
    </xf>
    <xf numFmtId="44" fontId="1" fillId="0" borderId="17" xfId="0" applyNumberFormat="1" applyFont="1" applyFill="1" applyBorder="1" applyAlignment="1" applyProtection="1">
      <alignment vertical="center"/>
    </xf>
    <xf numFmtId="0" fontId="0" fillId="0" borderId="1" xfId="0" applyFill="1" applyBorder="1" applyAlignment="1" applyProtection="1">
      <alignment vertical="center"/>
    </xf>
    <xf numFmtId="49" fontId="1" fillId="0" borderId="2" xfId="0" applyNumberFormat="1" applyFont="1" applyFill="1" applyBorder="1" applyAlignment="1" applyProtection="1">
      <alignment vertical="center" wrapText="1"/>
    </xf>
    <xf numFmtId="0" fontId="1" fillId="3" borderId="2" xfId="0" applyNumberFormat="1" applyFont="1" applyFill="1" applyBorder="1" applyAlignment="1" applyProtection="1">
      <alignment horizontal="center" vertical="center" wrapText="1"/>
      <protection locked="0"/>
    </xf>
    <xf numFmtId="0" fontId="4" fillId="0" borderId="12" xfId="0" applyFont="1" applyFill="1" applyBorder="1" applyAlignment="1" applyProtection="1">
      <alignment vertical="center"/>
    </xf>
    <xf numFmtId="49" fontId="1" fillId="0" borderId="1" xfId="0" applyNumberFormat="1" applyFont="1" applyFill="1" applyBorder="1" applyAlignment="1" applyProtection="1">
      <alignment horizontal="left" vertical="center"/>
    </xf>
    <xf numFmtId="49" fontId="1" fillId="0" borderId="3" xfId="0" applyNumberFormat="1" applyFont="1" applyFill="1" applyBorder="1" applyAlignment="1" applyProtection="1">
      <alignment vertical="center" wrapText="1"/>
    </xf>
    <xf numFmtId="49" fontId="1" fillId="0" borderId="1" xfId="0" applyNumberFormat="1" applyFont="1" applyFill="1" applyBorder="1" applyAlignment="1" applyProtection="1">
      <alignment vertical="center" wrapText="1"/>
    </xf>
    <xf numFmtId="0" fontId="0" fillId="0" borderId="1" xfId="0" applyFill="1" applyBorder="1" applyAlignment="1" applyProtection="1">
      <alignment vertical="center" wrapText="1"/>
    </xf>
    <xf numFmtId="0" fontId="5" fillId="0" borderId="1" xfId="0" applyFont="1" applyFill="1" applyBorder="1" applyAlignment="1" applyProtection="1">
      <alignment vertical="center" wrapText="1"/>
    </xf>
    <xf numFmtId="0" fontId="1" fillId="0" borderId="11" xfId="0" applyFont="1" applyFill="1" applyBorder="1" applyAlignment="1" applyProtection="1">
      <alignment horizontal="center" vertical="center"/>
    </xf>
    <xf numFmtId="0" fontId="1" fillId="0" borderId="1" xfId="0" applyFont="1" applyFill="1" applyBorder="1" applyAlignment="1" applyProtection="1">
      <alignment vertical="center"/>
    </xf>
    <xf numFmtId="0" fontId="1" fillId="3" borderId="1" xfId="0" applyFont="1" applyFill="1" applyBorder="1" applyAlignment="1" applyProtection="1">
      <alignment horizontal="center" vertical="center"/>
      <protection locked="0"/>
    </xf>
    <xf numFmtId="49" fontId="1" fillId="3" borderId="2" xfId="0" applyNumberFormat="1" applyFont="1" applyFill="1" applyBorder="1" applyAlignment="1" applyProtection="1">
      <alignment vertical="center"/>
    </xf>
    <xf numFmtId="0" fontId="1" fillId="3" borderId="2" xfId="0" applyFont="1" applyFill="1" applyBorder="1" applyAlignment="1" applyProtection="1">
      <alignment vertical="center" wrapText="1"/>
      <protection locked="0"/>
    </xf>
    <xf numFmtId="0" fontId="1" fillId="3" borderId="2" xfId="0" applyFont="1" applyFill="1" applyBorder="1" applyAlignment="1" applyProtection="1">
      <alignment horizontal="center" vertical="center"/>
      <protection locked="0"/>
    </xf>
    <xf numFmtId="44" fontId="1" fillId="3" borderId="2" xfId="0" applyNumberFormat="1" applyFont="1" applyFill="1" applyBorder="1" applyAlignment="1" applyProtection="1">
      <alignment vertical="center"/>
      <protection locked="0"/>
    </xf>
    <xf numFmtId="49" fontId="1" fillId="3" borderId="1" xfId="0" applyNumberFormat="1" applyFont="1" applyFill="1" applyBorder="1" applyAlignment="1" applyProtection="1">
      <alignment vertical="center"/>
    </xf>
    <xf numFmtId="0" fontId="1" fillId="3" borderId="1" xfId="0" applyFont="1" applyFill="1" applyBorder="1" applyAlignment="1" applyProtection="1">
      <alignment vertical="center" wrapText="1"/>
      <protection locked="0"/>
    </xf>
    <xf numFmtId="44" fontId="1" fillId="3" borderId="1" xfId="0" applyNumberFormat="1" applyFont="1" applyFill="1" applyBorder="1" applyAlignment="1" applyProtection="1">
      <alignment vertical="center"/>
      <protection locked="0"/>
    </xf>
    <xf numFmtId="49" fontId="4" fillId="0" borderId="5" xfId="0" applyNumberFormat="1" applyFont="1" applyFill="1" applyBorder="1" applyAlignment="1" applyProtection="1">
      <alignment vertical="center"/>
    </xf>
    <xf numFmtId="49" fontId="1" fillId="0" borderId="3" xfId="0" applyNumberFormat="1" applyFont="1" applyFill="1" applyBorder="1" applyAlignment="1" applyProtection="1">
      <alignment horizontal="left" vertical="center"/>
    </xf>
    <xf numFmtId="0" fontId="1" fillId="0" borderId="20" xfId="0" applyFont="1" applyFill="1" applyBorder="1" applyAlignment="1" applyProtection="1">
      <alignment vertical="center"/>
    </xf>
    <xf numFmtId="0" fontId="1" fillId="0" borderId="18" xfId="0" applyFont="1" applyFill="1" applyBorder="1" applyAlignment="1" applyProtection="1">
      <alignment vertical="center"/>
    </xf>
    <xf numFmtId="49" fontId="1" fillId="0" borderId="10" xfId="0" applyNumberFormat="1" applyFont="1" applyFill="1" applyBorder="1" applyAlignment="1" applyProtection="1">
      <alignment horizontal="left" vertical="center"/>
    </xf>
    <xf numFmtId="0" fontId="1" fillId="0" borderId="7" xfId="0" applyFont="1" applyFill="1" applyBorder="1" applyAlignment="1" applyProtection="1">
      <alignment vertical="center"/>
    </xf>
    <xf numFmtId="0" fontId="1" fillId="0" borderId="8" xfId="0" applyFont="1" applyFill="1" applyBorder="1" applyAlignment="1" applyProtection="1">
      <alignment vertical="center"/>
    </xf>
    <xf numFmtId="44" fontId="1" fillId="0" borderId="10" xfId="0" applyNumberFormat="1" applyFont="1" applyFill="1" applyBorder="1" applyAlignment="1" applyProtection="1">
      <alignment vertical="center"/>
    </xf>
    <xf numFmtId="49" fontId="4" fillId="0" borderId="23" xfId="0" applyNumberFormat="1" applyFont="1" applyFill="1" applyBorder="1" applyAlignment="1" applyProtection="1">
      <alignment vertical="center"/>
    </xf>
    <xf numFmtId="0" fontId="4" fillId="0" borderId="24" xfId="0" applyFont="1" applyFill="1" applyBorder="1" applyAlignment="1" applyProtection="1">
      <alignment horizontal="left" vertical="center"/>
    </xf>
    <xf numFmtId="0" fontId="4" fillId="0" borderId="24" xfId="0" applyFont="1" applyFill="1" applyBorder="1" applyAlignment="1" applyProtection="1">
      <alignment horizontal="right" vertical="center"/>
    </xf>
    <xf numFmtId="44" fontId="4" fillId="0" borderId="1" xfId="0" applyNumberFormat="1" applyFont="1" applyFill="1" applyBorder="1" applyAlignment="1" applyProtection="1">
      <alignment vertical="center"/>
    </xf>
    <xf numFmtId="49" fontId="1" fillId="0" borderId="21" xfId="0" applyNumberFormat="1" applyFont="1" applyFill="1" applyBorder="1" applyAlignment="1" applyProtection="1">
      <alignment vertical="center"/>
    </xf>
    <xf numFmtId="0" fontId="1" fillId="0" borderId="21" xfId="0" applyFont="1" applyFill="1" applyBorder="1" applyAlignment="1" applyProtection="1">
      <alignment horizontal="left" vertical="center"/>
      <protection locked="0"/>
    </xf>
    <xf numFmtId="0" fontId="1" fillId="3" borderId="21" xfId="0" applyFont="1" applyFill="1" applyBorder="1" applyAlignment="1" applyProtection="1">
      <alignment horizontal="center" vertical="center"/>
      <protection locked="0"/>
    </xf>
    <xf numFmtId="0" fontId="1" fillId="0" borderId="21" xfId="0" applyFont="1" applyFill="1" applyBorder="1" applyAlignment="1" applyProtection="1">
      <alignment horizontal="center" vertical="center"/>
      <protection locked="0"/>
    </xf>
    <xf numFmtId="8" fontId="1" fillId="0" borderId="21" xfId="0" applyNumberFormat="1" applyFont="1" applyFill="1" applyBorder="1" applyAlignment="1" applyProtection="1">
      <alignment vertical="center"/>
    </xf>
    <xf numFmtId="0" fontId="4" fillId="0" borderId="24" xfId="0" applyFont="1" applyFill="1" applyBorder="1" applyAlignment="1" applyProtection="1">
      <alignment horizontal="center" vertical="center"/>
    </xf>
    <xf numFmtId="0" fontId="1" fillId="0" borderId="21" xfId="0" applyFont="1" applyFill="1" applyBorder="1" applyAlignment="1" applyProtection="1">
      <alignment vertical="center"/>
      <protection locked="0"/>
    </xf>
    <xf numFmtId="0" fontId="1" fillId="0" borderId="21" xfId="0" applyFont="1" applyFill="1" applyBorder="1" applyAlignment="1" applyProtection="1">
      <alignment horizontal="center" vertical="center"/>
    </xf>
    <xf numFmtId="44" fontId="1" fillId="0" borderId="21" xfId="0" applyNumberFormat="1" applyFont="1" applyFill="1" applyBorder="1" applyAlignment="1" applyProtection="1">
      <alignment vertical="center"/>
    </xf>
    <xf numFmtId="49" fontId="4" fillId="0" borderId="4" xfId="0" applyNumberFormat="1" applyFont="1" applyFill="1" applyBorder="1" applyAlignment="1" applyProtection="1">
      <alignment vertical="center"/>
    </xf>
    <xf numFmtId="0" fontId="4" fillId="0" borderId="13" xfId="0" applyFont="1" applyFill="1" applyBorder="1" applyAlignment="1" applyProtection="1">
      <alignment horizontal="left" vertical="center"/>
    </xf>
    <xf numFmtId="0" fontId="4" fillId="0" borderId="13" xfId="0" applyFont="1" applyFill="1" applyBorder="1" applyAlignment="1" applyProtection="1">
      <alignment horizontal="center" vertical="center"/>
    </xf>
    <xf numFmtId="0" fontId="4" fillId="0" borderId="16" xfId="0" applyFont="1" applyFill="1" applyBorder="1" applyAlignment="1" applyProtection="1">
      <alignment horizontal="left" vertical="center"/>
    </xf>
    <xf numFmtId="0" fontId="4" fillId="0" borderId="16" xfId="0" applyFont="1" applyFill="1" applyBorder="1" applyAlignment="1" applyProtection="1">
      <alignment horizontal="center" vertical="center"/>
    </xf>
    <xf numFmtId="44" fontId="4" fillId="0" borderId="10" xfId="0" applyNumberFormat="1" applyFont="1" applyFill="1" applyBorder="1" applyAlignment="1" applyProtection="1">
      <alignment vertical="center"/>
    </xf>
    <xf numFmtId="49" fontId="1" fillId="0" borderId="0" xfId="0" applyNumberFormat="1" applyFont="1" applyFill="1" applyAlignment="1" applyProtection="1">
      <alignment vertical="center"/>
    </xf>
    <xf numFmtId="0" fontId="1" fillId="0" borderId="0" xfId="0" applyFont="1" applyFill="1" applyAlignment="1" applyProtection="1">
      <alignment vertical="center"/>
    </xf>
    <xf numFmtId="0" fontId="1" fillId="0" borderId="0" xfId="0" applyFont="1" applyFill="1" applyAlignment="1" applyProtection="1">
      <alignment horizontal="center" vertical="center"/>
    </xf>
    <xf numFmtId="49" fontId="0" fillId="0" borderId="0" xfId="0" applyNumberFormat="1" applyAlignment="1" applyProtection="1">
      <alignment vertical="center"/>
    </xf>
    <xf numFmtId="49" fontId="1" fillId="0" borderId="1" xfId="0" applyNumberFormat="1" applyFont="1" applyFill="1" applyBorder="1" applyAlignment="1" applyProtection="1">
      <alignment vertical="top"/>
    </xf>
    <xf numFmtId="0" fontId="1" fillId="3" borderId="1" xfId="0" applyFont="1" applyFill="1" applyBorder="1" applyAlignment="1" applyProtection="1">
      <alignment horizontal="center" vertical="top" wrapText="1"/>
      <protection locked="0"/>
    </xf>
    <xf numFmtId="0" fontId="1" fillId="0" borderId="1" xfId="0" applyFont="1" applyFill="1" applyBorder="1" applyAlignment="1" applyProtection="1">
      <alignment horizontal="center" vertical="top" wrapText="1"/>
    </xf>
    <xf numFmtId="0" fontId="1" fillId="0" borderId="0" xfId="1"/>
    <xf numFmtId="0" fontId="1" fillId="0" borderId="0" xfId="1" applyFont="1" applyFill="1" applyProtection="1"/>
    <xf numFmtId="49" fontId="1" fillId="0" borderId="2" xfId="1" applyNumberFormat="1" applyFont="1" applyFill="1" applyBorder="1" applyAlignment="1" applyProtection="1">
      <alignment vertical="center"/>
    </xf>
    <xf numFmtId="0" fontId="1" fillId="0" borderId="1" xfId="1" applyFont="1" applyFill="1" applyBorder="1" applyAlignment="1" applyProtection="1">
      <alignment horizontal="center" vertical="center" wrapText="1"/>
    </xf>
    <xf numFmtId="0" fontId="1" fillId="0" borderId="1" xfId="1" applyFont="1" applyFill="1" applyBorder="1" applyAlignment="1" applyProtection="1">
      <alignment vertical="center" wrapText="1"/>
    </xf>
    <xf numFmtId="0" fontId="1" fillId="3" borderId="1" xfId="1" applyFont="1" applyFill="1" applyBorder="1" applyAlignment="1" applyProtection="1">
      <alignment horizontal="center" vertical="center" wrapText="1"/>
      <protection locked="0"/>
    </xf>
    <xf numFmtId="0" fontId="1" fillId="0" borderId="2" xfId="1" applyFont="1" applyFill="1" applyBorder="1" applyAlignment="1" applyProtection="1">
      <alignment horizontal="center" vertical="center" wrapText="1"/>
    </xf>
    <xf numFmtId="49" fontId="1" fillId="0" borderId="2" xfId="1" applyNumberFormat="1" applyFont="1" applyFill="1" applyBorder="1" applyAlignment="1" applyProtection="1">
      <alignment vertical="center"/>
    </xf>
    <xf numFmtId="49" fontId="1" fillId="0" borderId="1" xfId="1" applyNumberFormat="1" applyFont="1" applyFill="1" applyBorder="1" applyAlignment="1" applyProtection="1">
      <alignment vertical="center"/>
    </xf>
    <xf numFmtId="0" fontId="1" fillId="0" borderId="1" xfId="1" applyFont="1" applyFill="1" applyBorder="1" applyAlignment="1" applyProtection="1">
      <alignment horizontal="center" vertical="center" wrapText="1"/>
    </xf>
    <xf numFmtId="0" fontId="1" fillId="0" borderId="1" xfId="1" applyFont="1" applyFill="1" applyBorder="1" applyAlignment="1" applyProtection="1">
      <alignment vertical="center" wrapText="1"/>
    </xf>
    <xf numFmtId="0" fontId="1" fillId="3" borderId="1" xfId="1" applyFont="1" applyFill="1" applyBorder="1" applyAlignment="1" applyProtection="1">
      <alignment horizontal="center" vertical="center" wrapText="1"/>
      <protection locked="0"/>
    </xf>
    <xf numFmtId="44" fontId="0" fillId="0" borderId="0" xfId="0" applyNumberFormat="1" applyAlignment="1" applyProtection="1">
      <alignment vertical="center"/>
    </xf>
    <xf numFmtId="44" fontId="4" fillId="0" borderId="14" xfId="0" applyNumberFormat="1" applyFont="1" applyFill="1" applyBorder="1" applyAlignment="1" applyProtection="1">
      <alignment horizontal="right" vertical="center"/>
    </xf>
    <xf numFmtId="44" fontId="1" fillId="0" borderId="13" xfId="0" applyNumberFormat="1" applyFont="1" applyFill="1" applyBorder="1" applyAlignment="1" applyProtection="1">
      <alignment vertical="center"/>
    </xf>
    <xf numFmtId="44" fontId="0" fillId="0" borderId="6" xfId="0" applyNumberFormat="1" applyBorder="1" applyAlignment="1" applyProtection="1">
      <alignment vertical="center"/>
    </xf>
    <xf numFmtId="44" fontId="0" fillId="0" borderId="16" xfId="0" applyNumberFormat="1" applyBorder="1" applyAlignment="1" applyProtection="1">
      <alignment vertical="center"/>
    </xf>
    <xf numFmtId="44" fontId="0" fillId="0" borderId="24" xfId="0" applyNumberFormat="1" applyBorder="1" applyAlignment="1" applyProtection="1">
      <alignment vertical="center"/>
    </xf>
    <xf numFmtId="44" fontId="1" fillId="0" borderId="1" xfId="1" applyNumberFormat="1" applyBorder="1" applyAlignment="1" applyProtection="1">
      <alignment horizontal="center" vertical="center"/>
    </xf>
    <xf numFmtId="44" fontId="1" fillId="5" borderId="24" xfId="2" applyNumberFormat="1" applyFont="1" applyFill="1" applyBorder="1" applyAlignment="1" applyProtection="1">
      <alignment horizontal="center" vertical="center"/>
    </xf>
    <xf numFmtId="44" fontId="1" fillId="0" borderId="24" xfId="0" applyNumberFormat="1" applyFont="1" applyBorder="1" applyAlignment="1" applyProtection="1">
      <alignment vertical="center"/>
    </xf>
    <xf numFmtId="44" fontId="0" fillId="0" borderId="2" xfId="0" applyNumberFormat="1" applyBorder="1" applyAlignment="1" applyProtection="1">
      <alignment vertical="center"/>
    </xf>
    <xf numFmtId="44" fontId="0" fillId="0" borderId="1" xfId="0" applyNumberFormat="1" applyBorder="1" applyAlignment="1" applyProtection="1">
      <alignment vertical="center"/>
    </xf>
    <xf numFmtId="44" fontId="1" fillId="0" borderId="16" xfId="0" applyNumberFormat="1" applyFont="1" applyFill="1" applyBorder="1" applyAlignment="1" applyProtection="1">
      <alignment horizontal="center" vertical="center"/>
    </xf>
    <xf numFmtId="44" fontId="4" fillId="0" borderId="11" xfId="0" applyNumberFormat="1" applyFont="1" applyFill="1" applyBorder="1" applyAlignment="1" applyProtection="1">
      <alignment vertical="center"/>
    </xf>
    <xf numFmtId="44" fontId="1" fillId="0" borderId="11" xfId="0" applyNumberFormat="1" applyFont="1" applyFill="1" applyBorder="1" applyAlignment="1" applyProtection="1">
      <alignment vertical="center"/>
    </xf>
    <xf numFmtId="44" fontId="1" fillId="0" borderId="19" xfId="0" applyNumberFormat="1" applyFont="1" applyFill="1" applyBorder="1" applyAlignment="1" applyProtection="1">
      <alignment vertical="center"/>
    </xf>
    <xf numFmtId="44" fontId="1" fillId="0" borderId="9" xfId="0" applyNumberFormat="1" applyFont="1" applyFill="1" applyBorder="1" applyAlignment="1" applyProtection="1">
      <alignment vertical="center"/>
    </xf>
    <xf numFmtId="44" fontId="4" fillId="0" borderId="25" xfId="0" applyNumberFormat="1" applyFont="1" applyFill="1" applyBorder="1" applyAlignment="1" applyProtection="1">
      <alignment vertical="center"/>
    </xf>
    <xf numFmtId="44" fontId="1" fillId="3" borderId="21" xfId="0" applyNumberFormat="1" applyFont="1" applyFill="1" applyBorder="1" applyAlignment="1" applyProtection="1">
      <alignment vertical="center"/>
      <protection locked="0"/>
    </xf>
    <xf numFmtId="44" fontId="4" fillId="0" borderId="17" xfId="0" applyNumberFormat="1" applyFont="1" applyFill="1" applyBorder="1" applyAlignment="1" applyProtection="1">
      <alignment vertical="center"/>
    </xf>
    <xf numFmtId="44" fontId="4" fillId="0" borderId="14" xfId="0" applyNumberFormat="1" applyFont="1" applyFill="1" applyBorder="1" applyAlignment="1" applyProtection="1">
      <alignment vertical="center"/>
    </xf>
    <xf numFmtId="44" fontId="1" fillId="0" borderId="0" xfId="0" applyNumberFormat="1" applyFont="1" applyFill="1" applyAlignment="1" applyProtection="1">
      <alignment vertical="center"/>
    </xf>
    <xf numFmtId="0" fontId="4" fillId="0" borderId="4" xfId="0" applyFont="1" applyFill="1" applyBorder="1" applyAlignment="1" applyProtection="1">
      <alignment horizontal="center" vertical="center"/>
    </xf>
    <xf numFmtId="0" fontId="0" fillId="0" borderId="13" xfId="0" applyBorder="1" applyAlignment="1" applyProtection="1">
      <alignment horizontal="center" vertical="center"/>
    </xf>
    <xf numFmtId="0" fontId="0" fillId="0" borderId="14" xfId="0" applyBorder="1" applyAlignment="1" applyProtection="1">
      <alignment horizontal="center" vertical="center"/>
    </xf>
    <xf numFmtId="0" fontId="2" fillId="0" borderId="0" xfId="0" applyFont="1" applyAlignment="1" applyProtection="1">
      <alignment vertical="center" wrapText="1"/>
    </xf>
    <xf numFmtId="0" fontId="0" fillId="0" borderId="0" xfId="0" applyAlignment="1" applyProtection="1">
      <alignment vertical="center"/>
    </xf>
  </cellXfs>
  <cellStyles count="3">
    <cellStyle name="Currency 2" xfId="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314325</xdr:colOff>
      <xdr:row>0</xdr:row>
      <xdr:rowOff>38100</xdr:rowOff>
    </xdr:from>
    <xdr:to>
      <xdr:col>5</xdr:col>
      <xdr:colOff>828675</xdr:colOff>
      <xdr:row>1</xdr:row>
      <xdr:rowOff>28575</xdr:rowOff>
    </xdr:to>
    <xdr:pic>
      <xdr:nvPicPr>
        <xdr:cNvPr id="1029" name="Picture 1" descr="whiteback_logo"/>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43425" y="38100"/>
          <a:ext cx="2124075"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J239"/>
  <sheetViews>
    <sheetView tabSelected="1" view="pageBreakPreview" zoomScale="110" zoomScaleNormal="100" zoomScaleSheetLayoutView="110" workbookViewId="0">
      <selection activeCell="I10" sqref="I10"/>
    </sheetView>
  </sheetViews>
  <sheetFormatPr defaultRowHeight="12.75" x14ac:dyDescent="0.2"/>
  <cols>
    <col min="1" max="1" width="17.7109375" style="86" customWidth="1"/>
    <col min="2" max="2" width="45.7109375" style="14" customWidth="1"/>
    <col min="3" max="4" width="5.7109375" style="15" customWidth="1"/>
    <col min="5" max="5" width="12.7109375" style="102" customWidth="1"/>
    <col min="6" max="6" width="12.7109375" style="14" customWidth="1"/>
    <col min="7" max="16384" width="9.140625" style="1"/>
  </cols>
  <sheetData>
    <row r="1" spans="1:244" ht="33" customHeight="1" thickBot="1" x14ac:dyDescent="0.25">
      <c r="A1" s="126" t="s">
        <v>420</v>
      </c>
      <c r="B1" s="127"/>
    </row>
    <row r="2" spans="1:244" ht="13.5" customHeight="1" thickBot="1" x14ac:dyDescent="0.25">
      <c r="A2" s="123" t="s">
        <v>419</v>
      </c>
      <c r="B2" s="124"/>
      <c r="C2" s="124"/>
      <c r="D2" s="124"/>
      <c r="E2" s="124"/>
      <c r="F2" s="125"/>
    </row>
    <row r="3" spans="1:244" ht="20.100000000000001" customHeight="1" thickBot="1" x14ac:dyDescent="0.25">
      <c r="A3" s="22" t="s">
        <v>54</v>
      </c>
      <c r="B3" s="23" t="s">
        <v>1</v>
      </c>
      <c r="C3" s="24"/>
      <c r="D3" s="24"/>
      <c r="E3" s="104"/>
      <c r="F3" s="25"/>
    </row>
    <row r="4" spans="1:244" s="2" customFormat="1" x14ac:dyDescent="0.2">
      <c r="A4" s="16" t="s">
        <v>288</v>
      </c>
      <c r="B4" s="19" t="s">
        <v>276</v>
      </c>
      <c r="C4" s="26"/>
      <c r="D4" s="18" t="s">
        <v>58</v>
      </c>
      <c r="E4" s="105">
        <v>374</v>
      </c>
      <c r="F4" s="11">
        <f>C4*E4</f>
        <v>0</v>
      </c>
    </row>
    <row r="5" spans="1:244" ht="20.100000000000001" customHeight="1" thickBot="1" x14ac:dyDescent="0.25">
      <c r="A5" s="22" t="s">
        <v>55</v>
      </c>
      <c r="B5" s="23" t="s">
        <v>63</v>
      </c>
      <c r="C5" s="24"/>
      <c r="D5" s="24"/>
      <c r="E5" s="106"/>
      <c r="F5" s="25"/>
    </row>
    <row r="6" spans="1:244" x14ac:dyDescent="0.2">
      <c r="A6" s="16" t="s">
        <v>59</v>
      </c>
      <c r="B6" s="19" t="s">
        <v>337</v>
      </c>
      <c r="C6" s="26"/>
      <c r="D6" s="13" t="s">
        <v>251</v>
      </c>
      <c r="E6" s="105">
        <v>473</v>
      </c>
      <c r="F6" s="12">
        <f>C6*E6</f>
        <v>0</v>
      </c>
    </row>
    <row r="7" spans="1:244" ht="25.5" x14ac:dyDescent="0.2">
      <c r="A7" s="16" t="s">
        <v>60</v>
      </c>
      <c r="B7" s="20" t="s">
        <v>397</v>
      </c>
      <c r="C7" s="27"/>
      <c r="D7" s="13" t="s">
        <v>58</v>
      </c>
      <c r="E7" s="107">
        <v>104</v>
      </c>
      <c r="F7" s="12">
        <f t="shared" ref="F7:F15" si="0">C7*E7</f>
        <v>0</v>
      </c>
    </row>
    <row r="8" spans="1:244" x14ac:dyDescent="0.2">
      <c r="A8" s="16" t="s">
        <v>61</v>
      </c>
      <c r="B8" s="20" t="s">
        <v>64</v>
      </c>
      <c r="C8" s="27"/>
      <c r="D8" s="13" t="s">
        <v>251</v>
      </c>
      <c r="E8" s="107">
        <v>137</v>
      </c>
      <c r="F8" s="12">
        <f t="shared" si="0"/>
        <v>0</v>
      </c>
    </row>
    <row r="9" spans="1:244" x14ac:dyDescent="0.2">
      <c r="A9" s="16" t="s">
        <v>62</v>
      </c>
      <c r="B9" s="20" t="s">
        <v>65</v>
      </c>
      <c r="C9" s="27"/>
      <c r="D9" s="13" t="s">
        <v>251</v>
      </c>
      <c r="E9" s="107">
        <v>30</v>
      </c>
      <c r="F9" s="12">
        <f t="shared" si="0"/>
        <v>0</v>
      </c>
    </row>
    <row r="10" spans="1:244" ht="25.5" x14ac:dyDescent="0.2">
      <c r="A10" s="92" t="s">
        <v>307</v>
      </c>
      <c r="B10" s="94" t="s">
        <v>392</v>
      </c>
      <c r="C10" s="95"/>
      <c r="D10" s="93" t="s">
        <v>250</v>
      </c>
      <c r="E10" s="108">
        <v>3948</v>
      </c>
      <c r="F10" s="12">
        <f t="shared" si="0"/>
        <v>0</v>
      </c>
      <c r="G10" s="91"/>
      <c r="H10" s="91"/>
      <c r="I10" s="91"/>
      <c r="J10" s="91"/>
      <c r="K10" s="91"/>
      <c r="L10" s="91"/>
      <c r="M10" s="91"/>
      <c r="N10" s="91"/>
      <c r="O10" s="91"/>
      <c r="P10" s="91"/>
      <c r="Q10" s="91"/>
      <c r="R10" s="91"/>
      <c r="S10" s="91"/>
      <c r="T10" s="91"/>
      <c r="U10" s="91"/>
      <c r="V10" s="91"/>
      <c r="W10" s="91"/>
      <c r="X10" s="91"/>
      <c r="Y10" s="91"/>
      <c r="Z10" s="91"/>
      <c r="AA10" s="91"/>
      <c r="AB10" s="91"/>
      <c r="AC10" s="91"/>
      <c r="AD10" s="91"/>
      <c r="AE10" s="91"/>
      <c r="AF10" s="91"/>
      <c r="AG10" s="91"/>
      <c r="AH10" s="91"/>
      <c r="AI10" s="91"/>
      <c r="AJ10" s="91"/>
      <c r="AK10" s="91"/>
      <c r="AL10" s="91"/>
      <c r="AM10" s="91"/>
      <c r="AN10" s="91"/>
      <c r="AO10" s="91"/>
      <c r="AP10" s="91"/>
      <c r="AQ10" s="91"/>
      <c r="AR10" s="91"/>
      <c r="AS10" s="91"/>
      <c r="AT10" s="91"/>
      <c r="AU10" s="91"/>
      <c r="AV10" s="91"/>
      <c r="AW10" s="91"/>
      <c r="AX10" s="91"/>
      <c r="AY10" s="91"/>
      <c r="AZ10" s="91"/>
      <c r="BA10" s="91"/>
      <c r="BB10" s="91"/>
      <c r="BC10" s="91"/>
      <c r="BD10" s="91"/>
      <c r="BE10" s="91"/>
      <c r="BF10" s="91"/>
      <c r="BG10" s="91"/>
      <c r="BH10" s="91"/>
      <c r="BI10" s="91"/>
      <c r="BJ10" s="91"/>
      <c r="BK10" s="91"/>
      <c r="BL10" s="91"/>
      <c r="BM10" s="91"/>
      <c r="BN10" s="91"/>
      <c r="BO10" s="91"/>
      <c r="BP10" s="91"/>
      <c r="BQ10" s="91"/>
      <c r="BR10" s="91"/>
      <c r="BS10" s="91"/>
      <c r="BT10" s="91"/>
      <c r="BU10" s="91"/>
      <c r="BV10" s="91"/>
      <c r="BW10" s="91"/>
      <c r="BX10" s="91"/>
      <c r="BY10" s="91"/>
      <c r="BZ10" s="91"/>
      <c r="CA10" s="91"/>
      <c r="CB10" s="91"/>
      <c r="CC10" s="91"/>
      <c r="CD10" s="91"/>
      <c r="CE10" s="91"/>
      <c r="CF10" s="91"/>
      <c r="CG10" s="91"/>
      <c r="CH10" s="91"/>
      <c r="CI10" s="91"/>
      <c r="CJ10" s="91"/>
      <c r="CK10" s="91"/>
      <c r="CL10" s="91"/>
      <c r="CM10" s="91"/>
      <c r="CN10" s="91"/>
      <c r="CO10" s="91"/>
      <c r="CP10" s="91"/>
      <c r="CQ10" s="91"/>
      <c r="CR10" s="91"/>
      <c r="CS10" s="91"/>
      <c r="CT10" s="91"/>
      <c r="CU10" s="91"/>
      <c r="CV10" s="91"/>
      <c r="CW10" s="91"/>
      <c r="CX10" s="91"/>
      <c r="CY10" s="91"/>
      <c r="CZ10" s="91"/>
      <c r="DA10" s="91"/>
      <c r="DB10" s="91"/>
      <c r="DC10" s="91"/>
      <c r="DD10" s="91"/>
      <c r="DE10" s="91"/>
      <c r="DF10" s="91"/>
      <c r="DG10" s="91"/>
      <c r="DH10" s="91"/>
      <c r="DI10" s="91"/>
      <c r="DJ10" s="91"/>
      <c r="DK10" s="91"/>
      <c r="DL10" s="91"/>
      <c r="DM10" s="91"/>
      <c r="DN10" s="91"/>
      <c r="DO10" s="91"/>
      <c r="DP10" s="91"/>
      <c r="DQ10" s="91"/>
      <c r="DR10" s="91"/>
      <c r="DS10" s="91"/>
      <c r="DT10" s="91"/>
      <c r="DU10" s="91"/>
      <c r="DV10" s="91"/>
      <c r="DW10" s="91"/>
      <c r="DX10" s="91"/>
      <c r="DY10" s="91"/>
      <c r="DZ10" s="91"/>
      <c r="EA10" s="91"/>
      <c r="EB10" s="91"/>
      <c r="EC10" s="91"/>
      <c r="ED10" s="91"/>
      <c r="EE10" s="91"/>
      <c r="EF10" s="91"/>
      <c r="EG10" s="91"/>
      <c r="EH10" s="91"/>
      <c r="EI10" s="91"/>
      <c r="EJ10" s="91"/>
      <c r="EK10" s="91"/>
      <c r="EL10" s="91"/>
      <c r="EM10" s="91"/>
      <c r="EN10" s="91"/>
      <c r="EO10" s="91"/>
      <c r="EP10" s="91"/>
      <c r="EQ10" s="91"/>
      <c r="ER10" s="91"/>
      <c r="ES10" s="91"/>
      <c r="ET10" s="91"/>
      <c r="EU10" s="91"/>
      <c r="EV10" s="91"/>
      <c r="EW10" s="91"/>
      <c r="EX10" s="91"/>
      <c r="EY10" s="91"/>
      <c r="EZ10" s="91"/>
      <c r="FA10" s="91"/>
      <c r="FB10" s="91"/>
      <c r="FC10" s="91"/>
      <c r="FD10" s="91"/>
      <c r="FE10" s="91"/>
      <c r="FF10" s="91"/>
      <c r="FG10" s="91"/>
      <c r="FH10" s="91"/>
      <c r="FI10" s="91"/>
      <c r="FJ10" s="91"/>
      <c r="FK10" s="91"/>
      <c r="FL10" s="91"/>
      <c r="FM10" s="91"/>
      <c r="FN10" s="91"/>
      <c r="FO10" s="91"/>
      <c r="FP10" s="91"/>
      <c r="FQ10" s="91"/>
      <c r="FR10" s="91"/>
      <c r="FS10" s="91"/>
      <c r="FT10" s="91"/>
      <c r="FU10" s="91"/>
      <c r="FV10" s="91"/>
      <c r="FW10" s="91"/>
      <c r="FX10" s="91"/>
      <c r="FY10" s="91"/>
      <c r="FZ10" s="91"/>
      <c r="GA10" s="91"/>
      <c r="GB10" s="91"/>
      <c r="GC10" s="91"/>
      <c r="GD10" s="91"/>
      <c r="GE10" s="91"/>
      <c r="GF10" s="91"/>
      <c r="GG10" s="91"/>
      <c r="GH10" s="91"/>
      <c r="GI10" s="91"/>
      <c r="GJ10" s="91"/>
      <c r="GK10" s="91"/>
      <c r="GL10" s="91"/>
      <c r="GM10" s="91"/>
      <c r="GN10" s="91"/>
      <c r="GO10" s="91"/>
      <c r="GP10" s="91"/>
      <c r="GQ10" s="91"/>
      <c r="GR10" s="91"/>
      <c r="GS10" s="91"/>
      <c r="GT10" s="91"/>
      <c r="GU10" s="91"/>
      <c r="GV10" s="91"/>
      <c r="GW10" s="91"/>
      <c r="GX10" s="91"/>
      <c r="GY10" s="91"/>
      <c r="GZ10" s="91"/>
      <c r="HA10" s="91"/>
      <c r="HB10" s="91"/>
      <c r="HC10" s="91"/>
      <c r="HD10" s="91"/>
      <c r="HE10" s="91"/>
      <c r="HF10" s="91"/>
      <c r="HG10" s="91"/>
      <c r="HH10" s="91"/>
      <c r="HI10" s="91"/>
      <c r="HJ10" s="91"/>
      <c r="HK10" s="91"/>
      <c r="HL10" s="91"/>
      <c r="HM10" s="91"/>
      <c r="HN10" s="91"/>
      <c r="HO10" s="91"/>
      <c r="HP10" s="91"/>
      <c r="HQ10" s="91"/>
      <c r="HR10" s="91"/>
      <c r="HS10" s="91"/>
      <c r="HT10" s="91"/>
      <c r="HU10" s="91"/>
      <c r="HV10" s="91"/>
      <c r="HW10" s="91"/>
      <c r="HX10" s="91"/>
      <c r="HY10" s="91"/>
      <c r="HZ10" s="91"/>
      <c r="IA10" s="91"/>
      <c r="IB10" s="91"/>
      <c r="IC10" s="91"/>
      <c r="ID10" s="91"/>
      <c r="IE10" s="91"/>
      <c r="IF10" s="91"/>
      <c r="IG10" s="91"/>
      <c r="IH10" s="91"/>
      <c r="II10" s="91"/>
      <c r="IJ10" s="91"/>
    </row>
    <row r="11" spans="1:244" ht="25.5" x14ac:dyDescent="0.2">
      <c r="A11" s="92" t="s">
        <v>307</v>
      </c>
      <c r="B11" s="94" t="s">
        <v>393</v>
      </c>
      <c r="C11" s="95"/>
      <c r="D11" s="93" t="s">
        <v>250</v>
      </c>
      <c r="E11" s="109">
        <v>5105</v>
      </c>
      <c r="F11" s="12">
        <f t="shared" si="0"/>
        <v>0</v>
      </c>
      <c r="G11" s="90"/>
      <c r="H11" s="90"/>
      <c r="I11" s="90"/>
      <c r="J11" s="90"/>
      <c r="K11" s="90"/>
      <c r="L11" s="90"/>
      <c r="M11" s="90"/>
      <c r="N11" s="90"/>
      <c r="O11" s="90"/>
      <c r="P11" s="90"/>
      <c r="Q11" s="90"/>
      <c r="R11" s="90"/>
      <c r="S11" s="90"/>
      <c r="T11" s="90"/>
      <c r="U11" s="90"/>
      <c r="V11" s="90"/>
      <c r="W11" s="90"/>
      <c r="X11" s="90"/>
      <c r="Y11" s="90"/>
      <c r="Z11" s="90"/>
      <c r="AA11" s="90"/>
      <c r="AB11" s="90"/>
      <c r="AC11" s="90"/>
      <c r="AD11" s="90"/>
      <c r="AE11" s="90"/>
      <c r="AF11" s="90"/>
      <c r="AG11" s="90"/>
      <c r="AH11" s="90"/>
      <c r="AI11" s="90"/>
      <c r="AJ11" s="90"/>
      <c r="AK11" s="90"/>
      <c r="AL11" s="90"/>
      <c r="AM11" s="90"/>
      <c r="AN11" s="90"/>
      <c r="AO11" s="90"/>
      <c r="AP11" s="90"/>
      <c r="AQ11" s="90"/>
      <c r="AR11" s="90"/>
      <c r="AS11" s="90"/>
      <c r="AT11" s="90"/>
      <c r="AU11" s="90"/>
      <c r="AV11" s="90"/>
      <c r="AW11" s="90"/>
      <c r="AX11" s="90"/>
      <c r="AY11" s="90"/>
      <c r="AZ11" s="90"/>
      <c r="BA11" s="90"/>
      <c r="BB11" s="90"/>
      <c r="BC11" s="90"/>
      <c r="BD11" s="90"/>
      <c r="BE11" s="90"/>
      <c r="BF11" s="90"/>
      <c r="BG11" s="90"/>
      <c r="BH11" s="90"/>
      <c r="BI11" s="90"/>
      <c r="BJ11" s="90"/>
      <c r="BK11" s="90"/>
      <c r="BL11" s="90"/>
      <c r="BM11" s="90"/>
      <c r="BN11" s="90"/>
      <c r="BO11" s="90"/>
      <c r="BP11" s="90"/>
      <c r="BQ11" s="90"/>
      <c r="BR11" s="90"/>
      <c r="BS11" s="90"/>
      <c r="BT11" s="90"/>
      <c r="BU11" s="90"/>
      <c r="BV11" s="90"/>
      <c r="BW11" s="90"/>
      <c r="BX11" s="90"/>
      <c r="BY11" s="90"/>
      <c r="BZ11" s="90"/>
      <c r="CA11" s="90"/>
      <c r="CB11" s="90"/>
      <c r="CC11" s="90"/>
      <c r="CD11" s="90"/>
      <c r="CE11" s="90"/>
      <c r="CF11" s="90"/>
      <c r="CG11" s="90"/>
      <c r="CH11" s="90"/>
      <c r="CI11" s="90"/>
      <c r="CJ11" s="90"/>
      <c r="CK11" s="90"/>
      <c r="CL11" s="90"/>
      <c r="CM11" s="90"/>
      <c r="CN11" s="90"/>
      <c r="CO11" s="90"/>
      <c r="CP11" s="90"/>
      <c r="CQ11" s="90"/>
      <c r="CR11" s="90"/>
      <c r="CS11" s="90"/>
      <c r="CT11" s="90"/>
      <c r="CU11" s="90"/>
      <c r="CV11" s="90"/>
      <c r="CW11" s="90"/>
      <c r="CX11" s="90"/>
      <c r="CY11" s="90"/>
      <c r="CZ11" s="90"/>
      <c r="DA11" s="90"/>
      <c r="DB11" s="90"/>
      <c r="DC11" s="90"/>
      <c r="DD11" s="90"/>
      <c r="DE11" s="90"/>
      <c r="DF11" s="90"/>
      <c r="DG11" s="90"/>
      <c r="DH11" s="90"/>
      <c r="DI11" s="90"/>
      <c r="DJ11" s="90"/>
      <c r="DK11" s="90"/>
      <c r="DL11" s="90"/>
      <c r="DM11" s="90"/>
      <c r="DN11" s="90"/>
      <c r="DO11" s="90"/>
      <c r="DP11" s="90"/>
      <c r="DQ11" s="90"/>
      <c r="DR11" s="90"/>
      <c r="DS11" s="90"/>
      <c r="DT11" s="90"/>
      <c r="DU11" s="90"/>
      <c r="DV11" s="90"/>
      <c r="DW11" s="90"/>
      <c r="DX11" s="90"/>
      <c r="DY11" s="90"/>
      <c r="DZ11" s="90"/>
      <c r="EA11" s="90"/>
      <c r="EB11" s="90"/>
      <c r="EC11" s="90"/>
      <c r="ED11" s="90"/>
      <c r="EE11" s="90"/>
      <c r="EF11" s="90"/>
      <c r="EG11" s="90"/>
      <c r="EH11" s="90"/>
      <c r="EI11" s="90"/>
      <c r="EJ11" s="90"/>
      <c r="EK11" s="90"/>
      <c r="EL11" s="90"/>
      <c r="EM11" s="90"/>
      <c r="EN11" s="90"/>
      <c r="EO11" s="90"/>
      <c r="EP11" s="90"/>
      <c r="EQ11" s="90"/>
      <c r="ER11" s="90"/>
      <c r="ES11" s="90"/>
      <c r="ET11" s="90"/>
      <c r="EU11" s="90"/>
      <c r="EV11" s="90"/>
      <c r="EW11" s="90"/>
      <c r="EX11" s="90"/>
      <c r="EY11" s="90"/>
      <c r="EZ11" s="90"/>
      <c r="FA11" s="90"/>
      <c r="FB11" s="90"/>
      <c r="FC11" s="90"/>
      <c r="FD11" s="90"/>
      <c r="FE11" s="90"/>
      <c r="FF11" s="90"/>
      <c r="FG11" s="90"/>
      <c r="FH11" s="90"/>
      <c r="FI11" s="90"/>
      <c r="FJ11" s="90"/>
      <c r="FK11" s="90"/>
      <c r="FL11" s="90"/>
      <c r="FM11" s="90"/>
      <c r="FN11" s="90"/>
      <c r="FO11" s="90"/>
      <c r="FP11" s="90"/>
      <c r="FQ11" s="90"/>
      <c r="FR11" s="90"/>
      <c r="FS11" s="90"/>
      <c r="FT11" s="90"/>
      <c r="FU11" s="90"/>
      <c r="FV11" s="90"/>
      <c r="FW11" s="90"/>
      <c r="FX11" s="90"/>
      <c r="FY11" s="90"/>
      <c r="FZ11" s="90"/>
      <c r="GA11" s="90"/>
      <c r="GB11" s="90"/>
      <c r="GC11" s="90"/>
      <c r="GD11" s="90"/>
      <c r="GE11" s="90"/>
      <c r="GF11" s="90"/>
      <c r="GG11" s="90"/>
      <c r="GH11" s="90"/>
      <c r="GI11" s="90"/>
      <c r="GJ11" s="90"/>
      <c r="GK11" s="90"/>
      <c r="GL11" s="90"/>
      <c r="GM11" s="90"/>
      <c r="GN11" s="90"/>
      <c r="GO11" s="90"/>
      <c r="GP11" s="90"/>
      <c r="GQ11" s="90"/>
      <c r="GR11" s="90"/>
      <c r="GS11" s="90"/>
      <c r="GT11" s="90"/>
      <c r="GU11" s="90"/>
      <c r="GV11" s="90"/>
      <c r="GW11" s="90"/>
      <c r="GX11" s="90"/>
      <c r="GY11" s="90"/>
      <c r="GZ11" s="90"/>
      <c r="HA11" s="90"/>
      <c r="HB11" s="90"/>
      <c r="HC11" s="90"/>
      <c r="HD11" s="90"/>
      <c r="HE11" s="90"/>
      <c r="HF11" s="90"/>
      <c r="HG11" s="90"/>
      <c r="HH11" s="90"/>
      <c r="HI11" s="90"/>
      <c r="HJ11" s="90"/>
      <c r="HK11" s="90"/>
      <c r="HL11" s="90"/>
      <c r="HM11" s="90"/>
      <c r="HN11" s="90"/>
      <c r="HO11" s="90"/>
      <c r="HP11" s="90"/>
      <c r="HQ11" s="90"/>
      <c r="HR11" s="90"/>
      <c r="HS11" s="90"/>
      <c r="HT11" s="90"/>
      <c r="HU11" s="90"/>
      <c r="HV11" s="90"/>
      <c r="HW11" s="90"/>
      <c r="HX11" s="90"/>
      <c r="HY11" s="90"/>
      <c r="HZ11" s="90"/>
      <c r="IA11" s="90"/>
      <c r="IB11" s="90"/>
      <c r="IC11" s="90"/>
      <c r="ID11" s="90"/>
      <c r="IE11" s="90"/>
      <c r="IF11" s="90"/>
      <c r="IG11" s="90"/>
      <c r="IH11" s="90"/>
      <c r="II11" s="90"/>
      <c r="IJ11" s="90"/>
    </row>
    <row r="12" spans="1:244" ht="38.25" x14ac:dyDescent="0.2">
      <c r="A12" s="87" t="s">
        <v>386</v>
      </c>
      <c r="B12" s="20" t="s">
        <v>387</v>
      </c>
      <c r="C12" s="88"/>
      <c r="D12" s="89" t="s">
        <v>250</v>
      </c>
      <c r="E12" s="107">
        <v>8365</v>
      </c>
      <c r="F12" s="12">
        <f t="shared" si="0"/>
        <v>0</v>
      </c>
    </row>
    <row r="13" spans="1:244" ht="25.5" x14ac:dyDescent="0.2">
      <c r="A13" s="97" t="s">
        <v>105</v>
      </c>
      <c r="B13" s="100" t="s">
        <v>394</v>
      </c>
      <c r="C13" s="101"/>
      <c r="D13" s="96" t="s">
        <v>250</v>
      </c>
      <c r="E13" s="108">
        <v>664</v>
      </c>
      <c r="F13" s="12">
        <f t="shared" si="0"/>
        <v>0</v>
      </c>
    </row>
    <row r="14" spans="1:244" ht="25.5" x14ac:dyDescent="0.2">
      <c r="A14" s="97" t="s">
        <v>105</v>
      </c>
      <c r="B14" s="100" t="s">
        <v>345</v>
      </c>
      <c r="C14" s="101"/>
      <c r="D14" s="96" t="s">
        <v>250</v>
      </c>
      <c r="E14" s="108">
        <v>819</v>
      </c>
      <c r="F14" s="12">
        <f t="shared" si="0"/>
        <v>0</v>
      </c>
    </row>
    <row r="15" spans="1:244" x14ac:dyDescent="0.2">
      <c r="A15" s="98" t="s">
        <v>395</v>
      </c>
      <c r="B15" s="100" t="s">
        <v>396</v>
      </c>
      <c r="C15" s="101"/>
      <c r="D15" s="99" t="s">
        <v>58</v>
      </c>
      <c r="E15" s="108">
        <v>286</v>
      </c>
      <c r="F15" s="12">
        <f t="shared" si="0"/>
        <v>0</v>
      </c>
    </row>
    <row r="16" spans="1:244" s="4" customFormat="1" ht="20.100000000000001" customHeight="1" thickBot="1" x14ac:dyDescent="0.25">
      <c r="A16" s="22" t="s">
        <v>56</v>
      </c>
      <c r="B16" s="23" t="s">
        <v>2</v>
      </c>
      <c r="C16" s="24"/>
      <c r="D16" s="24"/>
      <c r="E16" s="106"/>
      <c r="F16" s="25"/>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row>
    <row r="17" spans="1:6" s="2" customFormat="1" ht="25.5" x14ac:dyDescent="0.2">
      <c r="A17" s="16" t="s">
        <v>289</v>
      </c>
      <c r="B17" s="19" t="s">
        <v>66</v>
      </c>
      <c r="C17" s="26"/>
      <c r="D17" s="13" t="s">
        <v>250</v>
      </c>
      <c r="E17" s="105">
        <v>14108</v>
      </c>
      <c r="F17" s="12">
        <f>C17*E17</f>
        <v>0</v>
      </c>
    </row>
    <row r="18" spans="1:6" ht="25.5" x14ac:dyDescent="0.2">
      <c r="A18" s="16" t="s">
        <v>290</v>
      </c>
      <c r="B18" s="20" t="s">
        <v>67</v>
      </c>
      <c r="C18" s="27"/>
      <c r="D18" s="13" t="s">
        <v>250</v>
      </c>
      <c r="E18" s="107">
        <v>7334</v>
      </c>
      <c r="F18" s="12">
        <f t="shared" ref="F18:F36" si="1">C18*E18</f>
        <v>0</v>
      </c>
    </row>
    <row r="19" spans="1:6" ht="25.5" x14ac:dyDescent="0.2">
      <c r="A19" s="16" t="s">
        <v>68</v>
      </c>
      <c r="B19" s="20" t="s">
        <v>72</v>
      </c>
      <c r="C19" s="27"/>
      <c r="D19" s="13" t="s">
        <v>250</v>
      </c>
      <c r="E19" s="107">
        <v>9757</v>
      </c>
      <c r="F19" s="12">
        <f t="shared" si="1"/>
        <v>0</v>
      </c>
    </row>
    <row r="20" spans="1:6" ht="25.5" x14ac:dyDescent="0.2">
      <c r="A20" s="16" t="s">
        <v>69</v>
      </c>
      <c r="B20" s="20" t="s">
        <v>73</v>
      </c>
      <c r="C20" s="27"/>
      <c r="D20" s="13" t="s">
        <v>250</v>
      </c>
      <c r="E20" s="107">
        <v>1515</v>
      </c>
      <c r="F20" s="12">
        <f t="shared" si="1"/>
        <v>0</v>
      </c>
    </row>
    <row r="21" spans="1:6" x14ac:dyDescent="0.2">
      <c r="A21" s="16" t="s">
        <v>70</v>
      </c>
      <c r="B21" s="20" t="s">
        <v>222</v>
      </c>
      <c r="C21" s="27"/>
      <c r="D21" s="13" t="s">
        <v>250</v>
      </c>
      <c r="E21" s="107">
        <v>2230</v>
      </c>
      <c r="F21" s="12">
        <f t="shared" si="1"/>
        <v>0</v>
      </c>
    </row>
    <row r="22" spans="1:6" ht="51" x14ac:dyDescent="0.2">
      <c r="A22" s="16" t="s">
        <v>71</v>
      </c>
      <c r="B22" s="20" t="s">
        <v>357</v>
      </c>
      <c r="C22" s="27"/>
      <c r="D22" s="13" t="s">
        <v>250</v>
      </c>
      <c r="E22" s="107">
        <v>33136</v>
      </c>
      <c r="F22" s="12">
        <f t="shared" si="1"/>
        <v>0</v>
      </c>
    </row>
    <row r="23" spans="1:6" ht="25.5" x14ac:dyDescent="0.2">
      <c r="A23" s="16" t="s">
        <v>291</v>
      </c>
      <c r="B23" s="20" t="s">
        <v>74</v>
      </c>
      <c r="C23" s="27"/>
      <c r="D23" s="13" t="s">
        <v>250</v>
      </c>
      <c r="E23" s="107">
        <v>19170</v>
      </c>
      <c r="F23" s="12">
        <f t="shared" si="1"/>
        <v>0</v>
      </c>
    </row>
    <row r="24" spans="1:6" x14ac:dyDescent="0.2">
      <c r="A24" s="16" t="s">
        <v>367</v>
      </c>
      <c r="B24" s="20" t="s">
        <v>75</v>
      </c>
      <c r="C24" s="27"/>
      <c r="D24" s="13" t="s">
        <v>250</v>
      </c>
      <c r="E24" s="107">
        <v>2579</v>
      </c>
      <c r="F24" s="12">
        <f t="shared" si="1"/>
        <v>0</v>
      </c>
    </row>
    <row r="25" spans="1:6" ht="25.5" x14ac:dyDescent="0.2">
      <c r="A25" s="16" t="s">
        <v>292</v>
      </c>
      <c r="B25" s="19" t="s">
        <v>76</v>
      </c>
      <c r="C25" s="27"/>
      <c r="D25" s="13" t="s">
        <v>58</v>
      </c>
      <c r="E25" s="107">
        <v>647</v>
      </c>
      <c r="F25" s="12">
        <f t="shared" si="1"/>
        <v>0</v>
      </c>
    </row>
    <row r="26" spans="1:6" s="2" customFormat="1" ht="25.5" x14ac:dyDescent="0.2">
      <c r="A26" s="28" t="s">
        <v>293</v>
      </c>
      <c r="B26" s="29" t="s">
        <v>282</v>
      </c>
      <c r="C26" s="27"/>
      <c r="D26" s="30" t="s">
        <v>58</v>
      </c>
      <c r="E26" s="107">
        <v>760</v>
      </c>
      <c r="F26" s="12">
        <f t="shared" si="1"/>
        <v>0</v>
      </c>
    </row>
    <row r="27" spans="1:6" ht="12.75" customHeight="1" x14ac:dyDescent="0.2">
      <c r="A27" s="28" t="s">
        <v>294</v>
      </c>
      <c r="B27" s="29" t="s">
        <v>261</v>
      </c>
      <c r="C27" s="31"/>
      <c r="D27" s="30" t="s">
        <v>58</v>
      </c>
      <c r="E27" s="107">
        <v>240</v>
      </c>
      <c r="F27" s="12">
        <f t="shared" si="1"/>
        <v>0</v>
      </c>
    </row>
    <row r="28" spans="1:6" ht="25.5" x14ac:dyDescent="0.2">
      <c r="A28" s="16" t="s">
        <v>295</v>
      </c>
      <c r="B28" s="20" t="s">
        <v>77</v>
      </c>
      <c r="C28" s="27"/>
      <c r="D28" s="13" t="s">
        <v>58</v>
      </c>
      <c r="E28" s="107">
        <v>541</v>
      </c>
      <c r="F28" s="12">
        <f t="shared" si="1"/>
        <v>0</v>
      </c>
    </row>
    <row r="29" spans="1:6" ht="25.5" customHeight="1" x14ac:dyDescent="0.2">
      <c r="A29" s="16" t="s">
        <v>296</v>
      </c>
      <c r="B29" s="20" t="s">
        <v>160</v>
      </c>
      <c r="C29" s="27"/>
      <c r="D29" s="13" t="s">
        <v>58</v>
      </c>
      <c r="E29" s="107">
        <v>903</v>
      </c>
      <c r="F29" s="12">
        <f t="shared" si="1"/>
        <v>0</v>
      </c>
    </row>
    <row r="30" spans="1:6" x14ac:dyDescent="0.2">
      <c r="A30" s="16" t="s">
        <v>78</v>
      </c>
      <c r="B30" s="20" t="s">
        <v>79</v>
      </c>
      <c r="C30" s="27"/>
      <c r="D30" s="13" t="s">
        <v>250</v>
      </c>
      <c r="E30" s="107">
        <v>6928</v>
      </c>
      <c r="F30" s="12">
        <f t="shared" si="1"/>
        <v>0</v>
      </c>
    </row>
    <row r="31" spans="1:6" x14ac:dyDescent="0.2">
      <c r="A31" s="16" t="s">
        <v>297</v>
      </c>
      <c r="B31" s="20" t="s">
        <v>80</v>
      </c>
      <c r="C31" s="27"/>
      <c r="D31" s="13" t="s">
        <v>58</v>
      </c>
      <c r="E31" s="107">
        <v>1424</v>
      </c>
      <c r="F31" s="12">
        <f t="shared" si="1"/>
        <v>0</v>
      </c>
    </row>
    <row r="32" spans="1:6" x14ac:dyDescent="0.2">
      <c r="A32" s="16" t="s">
        <v>298</v>
      </c>
      <c r="B32" s="20" t="s">
        <v>284</v>
      </c>
      <c r="C32" s="27"/>
      <c r="D32" s="32" t="s">
        <v>58</v>
      </c>
      <c r="E32" s="107">
        <v>1575</v>
      </c>
      <c r="F32" s="12">
        <f t="shared" si="1"/>
        <v>0</v>
      </c>
    </row>
    <row r="33" spans="1:6" x14ac:dyDescent="0.2">
      <c r="A33" s="16" t="s">
        <v>81</v>
      </c>
      <c r="B33" s="20" t="s">
        <v>82</v>
      </c>
      <c r="C33" s="27"/>
      <c r="D33" s="13" t="s">
        <v>58</v>
      </c>
      <c r="E33" s="107">
        <v>25</v>
      </c>
      <c r="F33" s="12">
        <f t="shared" si="1"/>
        <v>0</v>
      </c>
    </row>
    <row r="34" spans="1:6" x14ac:dyDescent="0.2">
      <c r="A34" s="16" t="s">
        <v>83</v>
      </c>
      <c r="B34" s="20" t="s">
        <v>82</v>
      </c>
      <c r="C34" s="27"/>
      <c r="D34" s="13" t="s">
        <v>58</v>
      </c>
      <c r="E34" s="107">
        <v>100</v>
      </c>
      <c r="F34" s="12">
        <f t="shared" si="1"/>
        <v>0</v>
      </c>
    </row>
    <row r="35" spans="1:6" x14ac:dyDescent="0.2">
      <c r="A35" s="16" t="s">
        <v>84</v>
      </c>
      <c r="B35" s="20" t="s">
        <v>82</v>
      </c>
      <c r="C35" s="27"/>
      <c r="D35" s="13" t="s">
        <v>58</v>
      </c>
      <c r="E35" s="107">
        <v>500</v>
      </c>
      <c r="F35" s="12">
        <f t="shared" si="1"/>
        <v>0</v>
      </c>
    </row>
    <row r="36" spans="1:6" x14ac:dyDescent="0.2">
      <c r="A36" s="16" t="s">
        <v>85</v>
      </c>
      <c r="B36" s="20" t="s">
        <v>82</v>
      </c>
      <c r="C36" s="27"/>
      <c r="D36" s="13" t="s">
        <v>58</v>
      </c>
      <c r="E36" s="107">
        <v>1000</v>
      </c>
      <c r="F36" s="12">
        <f t="shared" si="1"/>
        <v>0</v>
      </c>
    </row>
    <row r="37" spans="1:6" ht="20.100000000000001" customHeight="1" thickBot="1" x14ac:dyDescent="0.25">
      <c r="A37" s="22" t="s">
        <v>57</v>
      </c>
      <c r="B37" s="23" t="s">
        <v>3</v>
      </c>
      <c r="C37" s="24"/>
      <c r="D37" s="24"/>
      <c r="E37" s="106"/>
      <c r="F37" s="25"/>
    </row>
    <row r="38" spans="1:6" x14ac:dyDescent="0.2">
      <c r="A38" s="16" t="s">
        <v>86</v>
      </c>
      <c r="B38" s="19" t="s">
        <v>87</v>
      </c>
      <c r="C38" s="26"/>
      <c r="D38" s="13" t="s">
        <v>250</v>
      </c>
      <c r="E38" s="105">
        <v>76</v>
      </c>
      <c r="F38" s="12">
        <f t="shared" ref="F38:F39" si="2">C38*E38</f>
        <v>0</v>
      </c>
    </row>
    <row r="39" spans="1:6" s="2" customFormat="1" ht="25.5" x14ac:dyDescent="0.2">
      <c r="A39" s="16" t="s">
        <v>299</v>
      </c>
      <c r="B39" s="19" t="s">
        <v>280</v>
      </c>
      <c r="C39" s="26"/>
      <c r="D39" s="13" t="s">
        <v>251</v>
      </c>
      <c r="E39" s="110">
        <v>6189</v>
      </c>
      <c r="F39" s="12">
        <f t="shared" si="2"/>
        <v>0</v>
      </c>
    </row>
    <row r="40" spans="1:6" x14ac:dyDescent="0.2">
      <c r="A40" s="16" t="s">
        <v>262</v>
      </c>
      <c r="B40" s="20" t="s">
        <v>338</v>
      </c>
      <c r="C40" s="27"/>
      <c r="D40" s="18" t="s">
        <v>250</v>
      </c>
      <c r="E40" s="107">
        <v>1872</v>
      </c>
      <c r="F40" s="12">
        <f t="shared" ref="F40:F51" si="3">C40*E40</f>
        <v>0</v>
      </c>
    </row>
    <row r="41" spans="1:6" s="2" customFormat="1" x14ac:dyDescent="0.2">
      <c r="A41" s="16" t="s">
        <v>263</v>
      </c>
      <c r="B41" s="20" t="s">
        <v>240</v>
      </c>
      <c r="C41" s="27"/>
      <c r="D41" s="18" t="s">
        <v>250</v>
      </c>
      <c r="E41" s="107">
        <v>305</v>
      </c>
      <c r="F41" s="12">
        <f t="shared" si="3"/>
        <v>0</v>
      </c>
    </row>
    <row r="42" spans="1:6" s="2" customFormat="1" x14ac:dyDescent="0.2">
      <c r="A42" s="16" t="s">
        <v>264</v>
      </c>
      <c r="B42" s="20" t="s">
        <v>241</v>
      </c>
      <c r="C42" s="27"/>
      <c r="D42" s="18" t="s">
        <v>250</v>
      </c>
      <c r="E42" s="107">
        <v>305</v>
      </c>
      <c r="F42" s="12">
        <f t="shared" si="3"/>
        <v>0</v>
      </c>
    </row>
    <row r="43" spans="1:6" x14ac:dyDescent="0.2">
      <c r="A43" s="16" t="s">
        <v>259</v>
      </c>
      <c r="B43" s="20" t="s">
        <v>242</v>
      </c>
      <c r="C43" s="27"/>
      <c r="D43" s="18" t="s">
        <v>250</v>
      </c>
      <c r="E43" s="107">
        <v>996</v>
      </c>
      <c r="F43" s="12">
        <f t="shared" si="3"/>
        <v>0</v>
      </c>
    </row>
    <row r="44" spans="1:6" x14ac:dyDescent="0.2">
      <c r="A44" s="16" t="s">
        <v>260</v>
      </c>
      <c r="B44" s="20" t="s">
        <v>243</v>
      </c>
      <c r="C44" s="27"/>
      <c r="D44" s="18" t="s">
        <v>250</v>
      </c>
      <c r="E44" s="107">
        <v>996</v>
      </c>
      <c r="F44" s="12">
        <f t="shared" si="3"/>
        <v>0</v>
      </c>
    </row>
    <row r="45" spans="1:6" ht="38.25" x14ac:dyDescent="0.2">
      <c r="A45" s="16" t="s">
        <v>265</v>
      </c>
      <c r="B45" s="20" t="s">
        <v>301</v>
      </c>
      <c r="C45" s="27"/>
      <c r="D45" s="18" t="s">
        <v>250</v>
      </c>
      <c r="E45" s="107">
        <v>4788</v>
      </c>
      <c r="F45" s="12">
        <f t="shared" si="3"/>
        <v>0</v>
      </c>
    </row>
    <row r="46" spans="1:6" ht="14.25" customHeight="1" x14ac:dyDescent="0.2">
      <c r="A46" s="16" t="s">
        <v>368</v>
      </c>
      <c r="B46" s="20" t="s">
        <v>355</v>
      </c>
      <c r="C46" s="27"/>
      <c r="D46" s="18" t="s">
        <v>58</v>
      </c>
      <c r="E46" s="107">
        <v>945</v>
      </c>
      <c r="F46" s="12">
        <f t="shared" si="3"/>
        <v>0</v>
      </c>
    </row>
    <row r="47" spans="1:6" x14ac:dyDescent="0.2">
      <c r="A47" s="16" t="s">
        <v>300</v>
      </c>
      <c r="B47" s="20" t="s">
        <v>339</v>
      </c>
      <c r="C47" s="27"/>
      <c r="D47" s="18" t="s">
        <v>251</v>
      </c>
      <c r="E47" s="107">
        <v>190</v>
      </c>
      <c r="F47" s="12">
        <f t="shared" si="3"/>
        <v>0</v>
      </c>
    </row>
    <row r="48" spans="1:6" x14ac:dyDescent="0.2">
      <c r="A48" s="16" t="s">
        <v>29</v>
      </c>
      <c r="B48" s="20" t="s">
        <v>4</v>
      </c>
      <c r="C48" s="27"/>
      <c r="D48" s="18" t="s">
        <v>58</v>
      </c>
      <c r="E48" s="107">
        <v>25</v>
      </c>
      <c r="F48" s="12">
        <f t="shared" si="3"/>
        <v>0</v>
      </c>
    </row>
    <row r="49" spans="1:6" x14ac:dyDescent="0.2">
      <c r="A49" s="16" t="s">
        <v>30</v>
      </c>
      <c r="B49" s="20" t="s">
        <v>4</v>
      </c>
      <c r="C49" s="27"/>
      <c r="D49" s="18" t="s">
        <v>58</v>
      </c>
      <c r="E49" s="107">
        <v>100</v>
      </c>
      <c r="F49" s="12">
        <f t="shared" si="3"/>
        <v>0</v>
      </c>
    </row>
    <row r="50" spans="1:6" x14ac:dyDescent="0.2">
      <c r="A50" s="16" t="s">
        <v>31</v>
      </c>
      <c r="B50" s="20" t="s">
        <v>4</v>
      </c>
      <c r="C50" s="27"/>
      <c r="D50" s="18" t="s">
        <v>58</v>
      </c>
      <c r="E50" s="107">
        <v>500</v>
      </c>
      <c r="F50" s="12">
        <f t="shared" si="3"/>
        <v>0</v>
      </c>
    </row>
    <row r="51" spans="1:6" x14ac:dyDescent="0.2">
      <c r="A51" s="16" t="s">
        <v>32</v>
      </c>
      <c r="B51" s="20" t="s">
        <v>4</v>
      </c>
      <c r="C51" s="27"/>
      <c r="D51" s="18" t="s">
        <v>58</v>
      </c>
      <c r="E51" s="107">
        <v>1000</v>
      </c>
      <c r="F51" s="12">
        <f t="shared" si="3"/>
        <v>0</v>
      </c>
    </row>
    <row r="52" spans="1:6" ht="20.100000000000001" customHeight="1" thickBot="1" x14ac:dyDescent="0.25">
      <c r="A52" s="22" t="s">
        <v>126</v>
      </c>
      <c r="B52" s="23" t="s">
        <v>5</v>
      </c>
      <c r="C52" s="24"/>
      <c r="D52" s="24"/>
      <c r="E52" s="106"/>
      <c r="F52" s="25"/>
    </row>
    <row r="53" spans="1:6" x14ac:dyDescent="0.2">
      <c r="A53" s="16" t="s">
        <v>88</v>
      </c>
      <c r="B53" s="19" t="s">
        <v>358</v>
      </c>
      <c r="C53" s="27"/>
      <c r="D53" s="13" t="s">
        <v>250</v>
      </c>
      <c r="E53" s="105">
        <v>3764</v>
      </c>
      <c r="F53" s="12">
        <f t="shared" ref="F53:F65" si="4">C53*E53</f>
        <v>0</v>
      </c>
    </row>
    <row r="54" spans="1:6" ht="25.5" x14ac:dyDescent="0.2">
      <c r="A54" s="16" t="s">
        <v>88</v>
      </c>
      <c r="B54" s="19" t="s">
        <v>359</v>
      </c>
      <c r="C54" s="27"/>
      <c r="D54" s="13" t="s">
        <v>250</v>
      </c>
      <c r="E54" s="107">
        <v>3588</v>
      </c>
      <c r="F54" s="12">
        <f t="shared" ref="F54" si="5">C54*E54</f>
        <v>0</v>
      </c>
    </row>
    <row r="55" spans="1:6" x14ac:dyDescent="0.2">
      <c r="A55" s="16" t="s">
        <v>302</v>
      </c>
      <c r="B55" s="19" t="s">
        <v>244</v>
      </c>
      <c r="C55" s="27"/>
      <c r="D55" s="13" t="s">
        <v>250</v>
      </c>
      <c r="E55" s="107">
        <v>3844</v>
      </c>
      <c r="F55" s="12">
        <f t="shared" si="4"/>
        <v>0</v>
      </c>
    </row>
    <row r="56" spans="1:6" x14ac:dyDescent="0.2">
      <c r="A56" s="16"/>
      <c r="B56" s="19" t="s">
        <v>388</v>
      </c>
      <c r="C56" s="27"/>
      <c r="D56" s="13" t="s">
        <v>58</v>
      </c>
      <c r="E56" s="107">
        <v>815</v>
      </c>
      <c r="F56" s="12"/>
    </row>
    <row r="57" spans="1:6" ht="25.5" x14ac:dyDescent="0.2">
      <c r="A57" s="16" t="s">
        <v>89</v>
      </c>
      <c r="B57" s="19" t="s">
        <v>398</v>
      </c>
      <c r="C57" s="27"/>
      <c r="D57" s="13" t="s">
        <v>250</v>
      </c>
      <c r="E57" s="107">
        <v>1947</v>
      </c>
      <c r="F57" s="12">
        <f t="shared" si="4"/>
        <v>0</v>
      </c>
    </row>
    <row r="58" spans="1:6" ht="25.5" x14ac:dyDescent="0.2">
      <c r="A58" s="16" t="s">
        <v>303</v>
      </c>
      <c r="B58" s="19" t="s">
        <v>399</v>
      </c>
      <c r="C58" s="27"/>
      <c r="D58" s="13" t="s">
        <v>250</v>
      </c>
      <c r="E58" s="107">
        <v>2437</v>
      </c>
      <c r="F58" s="12">
        <f t="shared" si="4"/>
        <v>0</v>
      </c>
    </row>
    <row r="59" spans="1:6" ht="25.5" x14ac:dyDescent="0.2">
      <c r="A59" s="16" t="s">
        <v>93</v>
      </c>
      <c r="B59" s="19" t="s">
        <v>400</v>
      </c>
      <c r="C59" s="27"/>
      <c r="D59" s="13" t="s">
        <v>250</v>
      </c>
      <c r="E59" s="107">
        <v>3261</v>
      </c>
      <c r="F59" s="12">
        <f>C59*E59</f>
        <v>0</v>
      </c>
    </row>
    <row r="60" spans="1:6" s="8" customFormat="1" x14ac:dyDescent="0.2">
      <c r="A60" s="16" t="s">
        <v>304</v>
      </c>
      <c r="B60" s="29" t="s">
        <v>328</v>
      </c>
      <c r="C60" s="27"/>
      <c r="D60" s="18" t="s">
        <v>251</v>
      </c>
      <c r="E60" s="107">
        <v>3123</v>
      </c>
      <c r="F60" s="12">
        <f>C60*E60</f>
        <v>0</v>
      </c>
    </row>
    <row r="61" spans="1:6" s="8" customFormat="1" x14ac:dyDescent="0.2">
      <c r="A61" s="16" t="s">
        <v>369</v>
      </c>
      <c r="B61" s="29" t="s">
        <v>329</v>
      </c>
      <c r="C61" s="27"/>
      <c r="D61" s="18" t="s">
        <v>250</v>
      </c>
      <c r="E61" s="107">
        <v>372</v>
      </c>
      <c r="F61" s="12">
        <f>C61*E61</f>
        <v>0</v>
      </c>
    </row>
    <row r="62" spans="1:6" s="4" customFormat="1" ht="38.25" x14ac:dyDescent="0.2">
      <c r="A62" s="16" t="s">
        <v>305</v>
      </c>
      <c r="B62" s="29" t="s">
        <v>401</v>
      </c>
      <c r="C62" s="27"/>
      <c r="D62" s="18" t="s">
        <v>250</v>
      </c>
      <c r="E62" s="107">
        <v>8023</v>
      </c>
      <c r="F62" s="12">
        <f>C62*E62</f>
        <v>0</v>
      </c>
    </row>
    <row r="63" spans="1:6" ht="25.5" x14ac:dyDescent="0.2">
      <c r="A63" s="16" t="s">
        <v>90</v>
      </c>
      <c r="B63" s="20" t="s">
        <v>286</v>
      </c>
      <c r="C63" s="27"/>
      <c r="D63" s="18" t="s">
        <v>250</v>
      </c>
      <c r="E63" s="107">
        <v>11819</v>
      </c>
      <c r="F63" s="12">
        <f t="shared" si="4"/>
        <v>0</v>
      </c>
    </row>
    <row r="64" spans="1:6" x14ac:dyDescent="0.2">
      <c r="A64" s="16" t="s">
        <v>92</v>
      </c>
      <c r="B64" s="20" t="s">
        <v>91</v>
      </c>
      <c r="C64" s="27"/>
      <c r="D64" s="18" t="s">
        <v>250</v>
      </c>
      <c r="E64" s="107">
        <v>2567</v>
      </c>
      <c r="F64" s="12">
        <f t="shared" si="4"/>
        <v>0</v>
      </c>
    </row>
    <row r="65" spans="1:6" ht="25.5" x14ac:dyDescent="0.2">
      <c r="A65" s="16" t="s">
        <v>306</v>
      </c>
      <c r="B65" s="20" t="s">
        <v>360</v>
      </c>
      <c r="C65" s="27"/>
      <c r="D65" s="18" t="s">
        <v>250</v>
      </c>
      <c r="E65" s="107">
        <v>3540</v>
      </c>
      <c r="F65" s="12">
        <f t="shared" si="4"/>
        <v>0</v>
      </c>
    </row>
    <row r="66" spans="1:6" ht="20.100000000000001" customHeight="1" thickBot="1" x14ac:dyDescent="0.25">
      <c r="A66" s="22" t="s">
        <v>127</v>
      </c>
      <c r="B66" s="23" t="s">
        <v>6</v>
      </c>
      <c r="C66" s="24"/>
      <c r="D66" s="24"/>
      <c r="E66" s="106"/>
      <c r="F66" s="25"/>
    </row>
    <row r="67" spans="1:6" s="2" customFormat="1" x14ac:dyDescent="0.2">
      <c r="A67" s="16" t="s">
        <v>94</v>
      </c>
      <c r="B67" s="19" t="s">
        <v>402</v>
      </c>
      <c r="C67" s="27"/>
      <c r="D67" s="13" t="s">
        <v>58</v>
      </c>
      <c r="E67" s="105">
        <v>68</v>
      </c>
      <c r="F67" s="12">
        <f>C67*E67</f>
        <v>0</v>
      </c>
    </row>
    <row r="68" spans="1:6" s="2" customFormat="1" x14ac:dyDescent="0.2">
      <c r="A68" s="16" t="s">
        <v>308</v>
      </c>
      <c r="B68" s="19" t="s">
        <v>340</v>
      </c>
      <c r="C68" s="27"/>
      <c r="D68" s="13" t="s">
        <v>251</v>
      </c>
      <c r="E68" s="107">
        <v>207</v>
      </c>
      <c r="F68" s="12">
        <f>C68*E68</f>
        <v>0</v>
      </c>
    </row>
    <row r="69" spans="1:6" ht="29.25" customHeight="1" x14ac:dyDescent="0.2">
      <c r="A69" s="16" t="s">
        <v>95</v>
      </c>
      <c r="B69" s="20" t="s">
        <v>356</v>
      </c>
      <c r="C69" s="27"/>
      <c r="D69" s="18" t="s">
        <v>251</v>
      </c>
      <c r="E69" s="107">
        <v>659</v>
      </c>
      <c r="F69" s="12">
        <f>C69*E69</f>
        <v>0</v>
      </c>
    </row>
    <row r="70" spans="1:6" ht="20.100000000000001" customHeight="1" thickBot="1" x14ac:dyDescent="0.25">
      <c r="A70" s="22" t="s">
        <v>128</v>
      </c>
      <c r="B70" s="23" t="s">
        <v>7</v>
      </c>
      <c r="C70" s="24"/>
      <c r="D70" s="24"/>
      <c r="E70" s="106"/>
      <c r="F70" s="25"/>
    </row>
    <row r="71" spans="1:6" ht="25.5" x14ac:dyDescent="0.2">
      <c r="A71" s="16" t="s">
        <v>309</v>
      </c>
      <c r="B71" s="19" t="s">
        <v>341</v>
      </c>
      <c r="C71" s="26"/>
      <c r="D71" s="13" t="s">
        <v>250</v>
      </c>
      <c r="E71" s="105">
        <v>796</v>
      </c>
      <c r="F71" s="12">
        <f>C71*E71</f>
        <v>0</v>
      </c>
    </row>
    <row r="72" spans="1:6" ht="25.5" x14ac:dyDescent="0.2">
      <c r="A72" s="16" t="s">
        <v>310</v>
      </c>
      <c r="B72" s="20" t="s">
        <v>342</v>
      </c>
      <c r="C72" s="26"/>
      <c r="D72" s="13" t="s">
        <v>58</v>
      </c>
      <c r="E72" s="110" t="s">
        <v>161</v>
      </c>
      <c r="F72" s="12">
        <f>IF(ISERROR(C72*E72),0,C72*E72)</f>
        <v>0</v>
      </c>
    </row>
    <row r="73" spans="1:6" x14ac:dyDescent="0.2">
      <c r="A73" s="16" t="s">
        <v>311</v>
      </c>
      <c r="B73" s="20" t="s">
        <v>8</v>
      </c>
      <c r="C73" s="26"/>
      <c r="D73" s="13" t="s">
        <v>58</v>
      </c>
      <c r="E73" s="110" t="s">
        <v>161</v>
      </c>
      <c r="F73" s="12">
        <f>IF(ISERROR(C73*E73),0,C73*E73)</f>
        <v>0</v>
      </c>
    </row>
    <row r="74" spans="1:6" s="2" customFormat="1" ht="25.5" x14ac:dyDescent="0.2">
      <c r="A74" s="16" t="s">
        <v>312</v>
      </c>
      <c r="B74" s="20" t="s">
        <v>343</v>
      </c>
      <c r="C74" s="26"/>
      <c r="D74" s="18" t="s">
        <v>58</v>
      </c>
      <c r="E74" s="107">
        <v>775</v>
      </c>
      <c r="F74" s="12">
        <f>C74*E74</f>
        <v>0</v>
      </c>
    </row>
    <row r="75" spans="1:6" x14ac:dyDescent="0.2">
      <c r="A75" s="16" t="s">
        <v>96</v>
      </c>
      <c r="B75" s="20" t="s">
        <v>97</v>
      </c>
      <c r="C75" s="27"/>
      <c r="D75" s="18" t="s">
        <v>250</v>
      </c>
      <c r="E75" s="107">
        <v>510</v>
      </c>
      <c r="F75" s="12">
        <f t="shared" ref="F75:F80" si="6">C75*E75</f>
        <v>0</v>
      </c>
    </row>
    <row r="76" spans="1:6" x14ac:dyDescent="0.2">
      <c r="A76" s="16" t="s">
        <v>313</v>
      </c>
      <c r="B76" s="20" t="s">
        <v>98</v>
      </c>
      <c r="C76" s="27"/>
      <c r="D76" s="18" t="s">
        <v>250</v>
      </c>
      <c r="E76" s="107">
        <v>1021</v>
      </c>
      <c r="F76" s="12">
        <f t="shared" si="6"/>
        <v>0</v>
      </c>
    </row>
    <row r="77" spans="1:6" x14ac:dyDescent="0.2">
      <c r="A77" s="17" t="s">
        <v>245</v>
      </c>
      <c r="B77" s="20" t="s">
        <v>246</v>
      </c>
      <c r="C77" s="27"/>
      <c r="D77" s="18" t="s">
        <v>58</v>
      </c>
      <c r="E77" s="107">
        <v>25</v>
      </c>
      <c r="F77" s="12">
        <f t="shared" si="6"/>
        <v>0</v>
      </c>
    </row>
    <row r="78" spans="1:6" x14ac:dyDescent="0.2">
      <c r="A78" s="17" t="s">
        <v>247</v>
      </c>
      <c r="B78" s="20" t="s">
        <v>246</v>
      </c>
      <c r="C78" s="27"/>
      <c r="D78" s="18" t="s">
        <v>58</v>
      </c>
      <c r="E78" s="107">
        <v>100</v>
      </c>
      <c r="F78" s="12">
        <f t="shared" si="6"/>
        <v>0</v>
      </c>
    </row>
    <row r="79" spans="1:6" x14ac:dyDescent="0.2">
      <c r="A79" s="17" t="s">
        <v>248</v>
      </c>
      <c r="B79" s="20" t="s">
        <v>246</v>
      </c>
      <c r="C79" s="27"/>
      <c r="D79" s="18" t="s">
        <v>58</v>
      </c>
      <c r="E79" s="107">
        <v>500</v>
      </c>
      <c r="F79" s="12">
        <f t="shared" si="6"/>
        <v>0</v>
      </c>
    </row>
    <row r="80" spans="1:6" x14ac:dyDescent="0.2">
      <c r="A80" s="17" t="s">
        <v>249</v>
      </c>
      <c r="B80" s="20" t="s">
        <v>246</v>
      </c>
      <c r="C80" s="27"/>
      <c r="D80" s="18" t="s">
        <v>58</v>
      </c>
      <c r="E80" s="107">
        <v>1000</v>
      </c>
      <c r="F80" s="12">
        <f t="shared" si="6"/>
        <v>0</v>
      </c>
    </row>
    <row r="81" spans="1:243" ht="20.100000000000001" customHeight="1" thickBot="1" x14ac:dyDescent="0.25">
      <c r="A81" s="22" t="s">
        <v>129</v>
      </c>
      <c r="B81" s="23" t="s">
        <v>0</v>
      </c>
      <c r="C81" s="24"/>
      <c r="D81" s="24"/>
      <c r="E81" s="107"/>
      <c r="F81" s="25"/>
    </row>
    <row r="82" spans="1:243" s="2" customFormat="1" x14ac:dyDescent="0.2">
      <c r="A82" s="16" t="s">
        <v>99</v>
      </c>
      <c r="B82" s="19" t="s">
        <v>344</v>
      </c>
      <c r="C82" s="26"/>
      <c r="D82" s="13" t="s">
        <v>250</v>
      </c>
      <c r="E82" s="107">
        <v>512</v>
      </c>
      <c r="F82" s="12">
        <f>C82*E82</f>
        <v>0</v>
      </c>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1"/>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1"/>
      <c r="DZ82" s="1"/>
      <c r="EA82" s="1"/>
      <c r="EB82" s="1"/>
      <c r="EC82" s="1"/>
      <c r="ED82" s="1"/>
      <c r="EE82" s="1"/>
      <c r="EF82" s="1"/>
      <c r="EG82" s="1"/>
      <c r="EH82" s="1"/>
      <c r="EI82" s="1"/>
      <c r="EJ82" s="1"/>
      <c r="EK82" s="1"/>
      <c r="EL82" s="1"/>
      <c r="EM82" s="1"/>
      <c r="EN82" s="1"/>
      <c r="EO82" s="1"/>
      <c r="EP82" s="1"/>
      <c r="EQ82" s="1"/>
      <c r="ER82" s="1"/>
      <c r="ES82" s="1"/>
      <c r="ET82" s="1"/>
      <c r="EU82" s="1"/>
      <c r="EV82" s="1"/>
      <c r="EW82" s="1"/>
      <c r="EX82" s="1"/>
      <c r="EY82" s="1"/>
      <c r="EZ82" s="1"/>
      <c r="FA82" s="1"/>
      <c r="FB82" s="1"/>
      <c r="FC82" s="1"/>
      <c r="FD82" s="1"/>
      <c r="FE82" s="1"/>
      <c r="FF82" s="1"/>
      <c r="FG82" s="1"/>
      <c r="FH82" s="1"/>
      <c r="FI82" s="1"/>
      <c r="FJ82" s="1"/>
      <c r="FK82" s="1"/>
      <c r="FL82" s="1"/>
      <c r="FM82" s="1"/>
      <c r="FN82" s="1"/>
      <c r="FO82" s="1"/>
      <c r="FP82" s="1"/>
      <c r="FQ82" s="1"/>
      <c r="FR82" s="1"/>
      <c r="FS82" s="1"/>
      <c r="FT82" s="1"/>
      <c r="FU82" s="1"/>
      <c r="FV82" s="1"/>
      <c r="FW82" s="1"/>
      <c r="FX82" s="1"/>
      <c r="FY82" s="1"/>
      <c r="FZ82" s="1"/>
      <c r="GA82" s="1"/>
      <c r="GB82" s="1"/>
      <c r="GC82" s="1"/>
      <c r="GD82" s="1"/>
      <c r="GE82" s="1"/>
      <c r="GF82" s="1"/>
      <c r="GG82" s="1"/>
      <c r="GH82" s="1"/>
      <c r="GI82" s="1"/>
      <c r="GJ82" s="1"/>
      <c r="GK82" s="1"/>
      <c r="GL82" s="1"/>
      <c r="GM82" s="1"/>
      <c r="GN82" s="1"/>
      <c r="GO82" s="1"/>
      <c r="GP82" s="1"/>
      <c r="GQ82" s="1"/>
      <c r="GR82" s="1"/>
      <c r="GS82" s="1"/>
      <c r="GT82" s="1"/>
      <c r="GU82" s="1"/>
      <c r="GV82" s="1"/>
      <c r="GW82" s="1"/>
      <c r="GX82" s="1"/>
      <c r="GY82" s="1"/>
      <c r="GZ82" s="1"/>
      <c r="HA82" s="1"/>
      <c r="HB82" s="1"/>
      <c r="HC82" s="1"/>
      <c r="HD82" s="1"/>
      <c r="HE82" s="1"/>
      <c r="HF82" s="1"/>
      <c r="HG82" s="1"/>
      <c r="HH82" s="1"/>
      <c r="HI82" s="1"/>
      <c r="HJ82" s="1"/>
      <c r="HK82" s="1"/>
      <c r="HL82" s="1"/>
      <c r="HM82" s="1"/>
      <c r="HN82" s="1"/>
      <c r="HO82" s="1"/>
      <c r="HP82" s="1"/>
      <c r="HQ82" s="1"/>
      <c r="HR82" s="1"/>
      <c r="HS82" s="1"/>
      <c r="HT82" s="1"/>
      <c r="HU82" s="1"/>
      <c r="HV82" s="1"/>
      <c r="HW82" s="1"/>
      <c r="HX82" s="1"/>
      <c r="HY82" s="1"/>
      <c r="HZ82" s="1"/>
      <c r="IA82" s="1"/>
      <c r="IB82" s="1"/>
      <c r="IC82" s="1"/>
      <c r="ID82" s="1"/>
      <c r="IE82" s="1"/>
      <c r="IF82" s="1"/>
      <c r="IG82" s="1"/>
      <c r="IH82" s="1"/>
      <c r="II82" s="1"/>
    </row>
    <row r="83" spans="1:243" s="2" customFormat="1" x14ac:dyDescent="0.2">
      <c r="A83" s="16" t="s">
        <v>100</v>
      </c>
      <c r="B83" s="20" t="s">
        <v>366</v>
      </c>
      <c r="C83" s="27"/>
      <c r="D83" s="13" t="s">
        <v>250</v>
      </c>
      <c r="E83" s="107">
        <v>762</v>
      </c>
      <c r="F83" s="12">
        <f t="shared" ref="F83:F87" si="7">C83*E83</f>
        <v>0</v>
      </c>
    </row>
    <row r="84" spans="1:243" s="2" customFormat="1" x14ac:dyDescent="0.2">
      <c r="A84" s="16" t="s">
        <v>314</v>
      </c>
      <c r="B84" s="20" t="s">
        <v>101</v>
      </c>
      <c r="C84" s="27"/>
      <c r="D84" s="13" t="s">
        <v>250</v>
      </c>
      <c r="E84" s="107">
        <v>1198</v>
      </c>
      <c r="F84" s="12">
        <f>C84*E84</f>
        <v>0</v>
      </c>
    </row>
    <row r="85" spans="1:243" s="2" customFormat="1" x14ac:dyDescent="0.2">
      <c r="A85" s="16" t="s">
        <v>102</v>
      </c>
      <c r="B85" s="20" t="s">
        <v>278</v>
      </c>
      <c r="C85" s="27"/>
      <c r="D85" s="13" t="s">
        <v>250</v>
      </c>
      <c r="E85" s="110" t="s">
        <v>161</v>
      </c>
      <c r="F85" s="12">
        <f>IF(ISERROR(C85*E85),0,C85*E85)</f>
        <v>0</v>
      </c>
    </row>
    <row r="86" spans="1:243" s="2" customFormat="1" x14ac:dyDescent="0.2">
      <c r="A86" s="16" t="s">
        <v>103</v>
      </c>
      <c r="B86" s="20" t="s">
        <v>104</v>
      </c>
      <c r="C86" s="27"/>
      <c r="D86" s="13" t="s">
        <v>250</v>
      </c>
      <c r="E86" s="107">
        <v>459</v>
      </c>
      <c r="F86" s="12">
        <f t="shared" si="7"/>
        <v>0</v>
      </c>
    </row>
    <row r="87" spans="1:243" s="2" customFormat="1" ht="25.5" x14ac:dyDescent="0.2">
      <c r="A87" s="16" t="s">
        <v>106</v>
      </c>
      <c r="B87" s="20" t="s">
        <v>346</v>
      </c>
      <c r="C87" s="27"/>
      <c r="D87" s="13" t="s">
        <v>58</v>
      </c>
      <c r="E87" s="107">
        <v>210</v>
      </c>
      <c r="F87" s="12">
        <f t="shared" si="7"/>
        <v>0</v>
      </c>
    </row>
    <row r="88" spans="1:243" s="2" customFormat="1" ht="20.100000000000001" customHeight="1" thickBot="1" x14ac:dyDescent="0.25">
      <c r="A88" s="33" t="s">
        <v>130</v>
      </c>
      <c r="B88" s="34" t="s">
        <v>239</v>
      </c>
      <c r="C88" s="35"/>
      <c r="D88" s="35"/>
      <c r="E88" s="106"/>
      <c r="F88" s="36"/>
      <c r="G88" s="1"/>
      <c r="H88" s="1"/>
      <c r="I88" s="1"/>
      <c r="J88" s="1"/>
      <c r="K88" s="1"/>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c r="AZ88" s="1"/>
      <c r="BA88" s="1"/>
      <c r="BB88" s="1"/>
      <c r="BC88" s="1"/>
      <c r="BD88" s="1"/>
      <c r="BE88" s="1"/>
      <c r="BF88" s="1"/>
      <c r="BG88" s="1"/>
      <c r="BH88" s="1"/>
      <c r="BI88" s="1"/>
      <c r="BJ88" s="1"/>
      <c r="BK88" s="1"/>
      <c r="BL88" s="1"/>
      <c r="BM88" s="1"/>
      <c r="BN88" s="1"/>
      <c r="BO88" s="1"/>
      <c r="BP88" s="1"/>
      <c r="BQ88" s="1"/>
      <c r="BR88" s="1"/>
      <c r="BS88" s="1"/>
      <c r="BT88" s="1"/>
      <c r="BU88" s="1"/>
      <c r="BV88" s="1"/>
      <c r="BW88" s="1"/>
      <c r="BX88" s="1"/>
      <c r="BY88" s="1"/>
      <c r="BZ88" s="1"/>
      <c r="CA88" s="1"/>
      <c r="CB88" s="1"/>
      <c r="CC88" s="1"/>
      <c r="CD88" s="1"/>
      <c r="CE88" s="1"/>
      <c r="CF88" s="1"/>
      <c r="CG88" s="1"/>
      <c r="CH88" s="1"/>
      <c r="CI88" s="1"/>
      <c r="CJ88" s="1"/>
      <c r="CK88" s="1"/>
      <c r="CL88" s="1"/>
      <c r="CM88" s="1"/>
      <c r="CN88" s="1"/>
      <c r="CO88" s="1"/>
      <c r="CP88" s="1"/>
      <c r="CQ88" s="1"/>
      <c r="CR88" s="1"/>
      <c r="CS88" s="1"/>
      <c r="CT88" s="1"/>
      <c r="CU88" s="1"/>
      <c r="CV88" s="1"/>
      <c r="CW88" s="1"/>
      <c r="CX88" s="1"/>
      <c r="CY88" s="1"/>
      <c r="CZ88" s="1"/>
      <c r="DA88" s="1"/>
      <c r="DB88" s="1"/>
      <c r="DC88" s="1"/>
      <c r="DD88" s="1"/>
      <c r="DE88" s="1"/>
      <c r="DF88" s="1"/>
      <c r="DG88" s="1"/>
      <c r="DH88" s="1"/>
      <c r="DI88" s="1"/>
      <c r="DJ88" s="1"/>
      <c r="DK88" s="1"/>
      <c r="DL88" s="1"/>
      <c r="DM88" s="1"/>
      <c r="DN88" s="1"/>
      <c r="DO88" s="1"/>
      <c r="DP88" s="1"/>
      <c r="DQ88" s="1"/>
      <c r="DR88" s="1"/>
      <c r="DS88" s="1"/>
      <c r="DT88" s="1"/>
      <c r="DU88" s="1"/>
      <c r="DV88" s="1"/>
      <c r="DW88" s="1"/>
      <c r="DX88" s="1"/>
      <c r="DY88" s="1"/>
      <c r="DZ88" s="1"/>
      <c r="EA88" s="1"/>
      <c r="EB88" s="1"/>
      <c r="EC88" s="1"/>
      <c r="ED88" s="1"/>
      <c r="EE88" s="1"/>
      <c r="EF88" s="1"/>
      <c r="EG88" s="1"/>
      <c r="EH88" s="1"/>
      <c r="EI88" s="1"/>
      <c r="EJ88" s="1"/>
      <c r="EK88" s="1"/>
      <c r="EL88" s="1"/>
      <c r="EM88" s="1"/>
      <c r="EN88" s="1"/>
      <c r="EO88" s="1"/>
      <c r="EP88" s="1"/>
      <c r="EQ88" s="1"/>
      <c r="ER88" s="1"/>
      <c r="ES88" s="1"/>
      <c r="ET88" s="1"/>
      <c r="EU88" s="1"/>
      <c r="EV88" s="1"/>
      <c r="EW88" s="1"/>
      <c r="EX88" s="1"/>
      <c r="EY88" s="1"/>
      <c r="EZ88" s="1"/>
      <c r="FA88" s="1"/>
      <c r="FB88" s="1"/>
      <c r="FC88" s="1"/>
      <c r="FD88" s="1"/>
      <c r="FE88" s="1"/>
      <c r="FF88" s="1"/>
      <c r="FG88" s="1"/>
      <c r="FH88" s="1"/>
      <c r="FI88" s="1"/>
      <c r="FJ88" s="1"/>
      <c r="FK88" s="1"/>
      <c r="FL88" s="1"/>
      <c r="FM88" s="1"/>
      <c r="FN88" s="1"/>
      <c r="FO88" s="1"/>
      <c r="FP88" s="1"/>
      <c r="FQ88" s="1"/>
      <c r="FR88" s="1"/>
      <c r="FS88" s="1"/>
      <c r="FT88" s="1"/>
      <c r="FU88" s="1"/>
      <c r="FV88" s="1"/>
      <c r="FW88" s="1"/>
      <c r="FX88" s="1"/>
      <c r="FY88" s="1"/>
      <c r="FZ88" s="1"/>
      <c r="GA88" s="1"/>
      <c r="GB88" s="1"/>
      <c r="GC88" s="1"/>
      <c r="GD88" s="1"/>
      <c r="GE88" s="1"/>
      <c r="GF88" s="1"/>
      <c r="GG88" s="1"/>
      <c r="GH88" s="1"/>
      <c r="GI88" s="1"/>
      <c r="GJ88" s="1"/>
      <c r="GK88" s="1"/>
      <c r="GL88" s="1"/>
      <c r="GM88" s="1"/>
      <c r="GN88" s="1"/>
      <c r="GO88" s="1"/>
      <c r="GP88" s="1"/>
      <c r="GQ88" s="1"/>
      <c r="GR88" s="1"/>
      <c r="GS88" s="1"/>
      <c r="GT88" s="1"/>
      <c r="GU88" s="1"/>
      <c r="GV88" s="1"/>
      <c r="GW88" s="1"/>
      <c r="GX88" s="1"/>
      <c r="GY88" s="1"/>
      <c r="GZ88" s="1"/>
      <c r="HA88" s="1"/>
      <c r="HB88" s="1"/>
      <c r="HC88" s="1"/>
      <c r="HD88" s="1"/>
      <c r="HE88" s="1"/>
      <c r="HF88" s="1"/>
      <c r="HG88" s="1"/>
      <c r="HH88" s="1"/>
      <c r="HI88" s="1"/>
      <c r="HJ88" s="1"/>
      <c r="HK88" s="1"/>
      <c r="HL88" s="1"/>
      <c r="HM88" s="1"/>
      <c r="HN88" s="1"/>
      <c r="HO88" s="1"/>
      <c r="HP88" s="1"/>
      <c r="HQ88" s="1"/>
      <c r="HR88" s="1"/>
      <c r="HS88" s="1"/>
      <c r="HT88" s="1"/>
      <c r="HU88" s="1"/>
      <c r="HV88" s="1"/>
      <c r="HW88" s="1"/>
      <c r="HX88" s="1"/>
      <c r="HY88" s="1"/>
      <c r="HZ88" s="1"/>
      <c r="IA88" s="1"/>
      <c r="IB88" s="1"/>
      <c r="IC88" s="1"/>
      <c r="ID88" s="1"/>
      <c r="IE88" s="1"/>
      <c r="IF88" s="1"/>
      <c r="IG88" s="1"/>
      <c r="IH88" s="1"/>
      <c r="II88" s="1"/>
    </row>
    <row r="89" spans="1:243" s="2" customFormat="1" ht="93" customHeight="1" x14ac:dyDescent="0.2">
      <c r="A89" s="16" t="s">
        <v>373</v>
      </c>
      <c r="B89" s="19" t="s">
        <v>374</v>
      </c>
      <c r="C89" s="27"/>
      <c r="D89" s="13" t="s">
        <v>250</v>
      </c>
      <c r="E89" s="105">
        <v>14917</v>
      </c>
      <c r="F89" s="12">
        <f>C89*E89</f>
        <v>0</v>
      </c>
      <c r="G89" s="9"/>
      <c r="H89" s="9"/>
      <c r="I89" s="9"/>
      <c r="J89" s="9"/>
      <c r="K89" s="9"/>
      <c r="L89" s="9"/>
      <c r="M89" s="9"/>
      <c r="N89" s="9"/>
      <c r="O89" s="9"/>
      <c r="P89" s="9"/>
      <c r="Q89" s="9"/>
      <c r="R89" s="9"/>
      <c r="S89" s="9"/>
      <c r="T89" s="9"/>
      <c r="U89" s="9"/>
      <c r="V89" s="9"/>
      <c r="W89" s="9"/>
      <c r="X89" s="9"/>
      <c r="Y89" s="9"/>
      <c r="Z89" s="9"/>
      <c r="AA89" s="9"/>
      <c r="AB89" s="9"/>
      <c r="AC89" s="9"/>
      <c r="AD89" s="9"/>
      <c r="AE89" s="9"/>
      <c r="AF89" s="9"/>
      <c r="AG89" s="9"/>
      <c r="AH89" s="9"/>
      <c r="AI89" s="9"/>
      <c r="AJ89" s="9"/>
      <c r="AK89" s="9"/>
      <c r="AL89" s="9"/>
      <c r="AM89" s="9"/>
      <c r="AN89" s="9"/>
      <c r="AO89" s="9"/>
      <c r="AP89" s="9"/>
      <c r="AQ89" s="9"/>
      <c r="AR89" s="9"/>
      <c r="AS89" s="9"/>
      <c r="AT89" s="9"/>
      <c r="AU89" s="9"/>
      <c r="AV89" s="9"/>
      <c r="AW89" s="9"/>
      <c r="AX89" s="9"/>
      <c r="AY89" s="9"/>
      <c r="AZ89" s="9"/>
      <c r="BA89" s="9"/>
      <c r="BB89" s="9"/>
      <c r="BC89" s="9"/>
      <c r="BD89" s="9"/>
      <c r="BE89" s="9"/>
      <c r="BF89" s="9"/>
      <c r="BG89" s="9"/>
      <c r="BH89" s="9"/>
      <c r="BI89" s="9"/>
      <c r="BJ89" s="9"/>
      <c r="BK89" s="9"/>
      <c r="BL89" s="9"/>
      <c r="BM89" s="9"/>
      <c r="BN89" s="9"/>
      <c r="BO89" s="9"/>
      <c r="BP89" s="9"/>
      <c r="BQ89" s="9"/>
      <c r="BR89" s="9"/>
      <c r="BS89" s="9"/>
      <c r="BT89" s="9"/>
      <c r="BU89" s="9"/>
      <c r="BV89" s="9"/>
      <c r="BW89" s="9"/>
      <c r="BX89" s="9"/>
      <c r="BY89" s="9"/>
      <c r="BZ89" s="9"/>
      <c r="CA89" s="9"/>
      <c r="CB89" s="9"/>
      <c r="CC89" s="9"/>
      <c r="CD89" s="9"/>
      <c r="CE89" s="9"/>
      <c r="CF89" s="9"/>
      <c r="CG89" s="9"/>
      <c r="CH89" s="9"/>
      <c r="CI89" s="9"/>
      <c r="CJ89" s="9"/>
      <c r="CK89" s="9"/>
      <c r="CL89" s="9"/>
      <c r="CM89" s="9"/>
      <c r="CN89" s="9"/>
      <c r="CO89" s="9"/>
      <c r="CP89" s="9"/>
      <c r="CQ89" s="9"/>
      <c r="CR89" s="9"/>
      <c r="CS89" s="9"/>
      <c r="CT89" s="9"/>
      <c r="CU89" s="9"/>
      <c r="CV89" s="9"/>
      <c r="CW89" s="9"/>
      <c r="CX89" s="9"/>
      <c r="CY89" s="9"/>
      <c r="CZ89" s="9"/>
      <c r="DA89" s="9"/>
      <c r="DB89" s="9"/>
      <c r="DC89" s="9"/>
      <c r="DD89" s="9"/>
      <c r="DE89" s="9"/>
      <c r="DF89" s="9"/>
      <c r="DG89" s="9"/>
      <c r="DH89" s="9"/>
      <c r="DI89" s="9"/>
      <c r="DJ89" s="9"/>
      <c r="DK89" s="9"/>
      <c r="DL89" s="9"/>
      <c r="DM89" s="9"/>
      <c r="DN89" s="9"/>
      <c r="DO89" s="9"/>
      <c r="DP89" s="9"/>
      <c r="DQ89" s="9"/>
      <c r="DR89" s="9"/>
      <c r="DS89" s="9"/>
      <c r="DT89" s="9"/>
      <c r="DU89" s="9"/>
      <c r="DV89" s="9"/>
      <c r="DW89" s="9"/>
      <c r="DX89" s="9"/>
      <c r="DY89" s="9"/>
      <c r="DZ89" s="9"/>
      <c r="EA89" s="9"/>
      <c r="EB89" s="9"/>
      <c r="EC89" s="9"/>
      <c r="ED89" s="9"/>
      <c r="EE89" s="9"/>
      <c r="EF89" s="9"/>
      <c r="EG89" s="9"/>
      <c r="EH89" s="9"/>
      <c r="EI89" s="9"/>
      <c r="EJ89" s="9"/>
      <c r="EK89" s="9"/>
      <c r="EL89" s="9"/>
      <c r="EM89" s="9"/>
      <c r="EN89" s="9"/>
      <c r="EO89" s="9"/>
      <c r="EP89" s="9"/>
      <c r="EQ89" s="9"/>
      <c r="ER89" s="9"/>
      <c r="ES89" s="9"/>
      <c r="ET89" s="9"/>
      <c r="EU89" s="9"/>
      <c r="EV89" s="9"/>
      <c r="EW89" s="9"/>
      <c r="EX89" s="9"/>
      <c r="EY89" s="9"/>
      <c r="EZ89" s="9"/>
      <c r="FA89" s="9"/>
      <c r="FB89" s="9"/>
      <c r="FC89" s="9"/>
      <c r="FD89" s="9"/>
      <c r="FE89" s="9"/>
      <c r="FF89" s="9"/>
      <c r="FG89" s="9"/>
      <c r="FH89" s="9"/>
      <c r="FI89" s="9"/>
      <c r="FJ89" s="9"/>
      <c r="FK89" s="9"/>
      <c r="FL89" s="9"/>
      <c r="FM89" s="9"/>
      <c r="FN89" s="9"/>
      <c r="FO89" s="9"/>
      <c r="FP89" s="9"/>
      <c r="FQ89" s="9"/>
      <c r="FR89" s="9"/>
      <c r="FS89" s="9"/>
      <c r="FT89" s="9"/>
      <c r="FU89" s="9"/>
      <c r="FV89" s="9"/>
      <c r="FW89" s="9"/>
      <c r="FX89" s="9"/>
      <c r="FY89" s="9"/>
      <c r="FZ89" s="9"/>
      <c r="GA89" s="9"/>
      <c r="GB89" s="9"/>
      <c r="GC89" s="9"/>
      <c r="GD89" s="9"/>
      <c r="GE89" s="9"/>
      <c r="GF89" s="9"/>
      <c r="GG89" s="9"/>
      <c r="GH89" s="9"/>
      <c r="GI89" s="9"/>
      <c r="GJ89" s="9"/>
      <c r="GK89" s="9"/>
      <c r="GL89" s="9"/>
      <c r="GM89" s="9"/>
      <c r="GN89" s="9"/>
      <c r="GO89" s="9"/>
      <c r="GP89" s="9"/>
      <c r="GQ89" s="9"/>
      <c r="GR89" s="9"/>
      <c r="GS89" s="9"/>
      <c r="GT89" s="9"/>
      <c r="GU89" s="9"/>
      <c r="GV89" s="9"/>
      <c r="GW89" s="9"/>
      <c r="GX89" s="9"/>
      <c r="GY89" s="9"/>
      <c r="GZ89" s="9"/>
      <c r="HA89" s="9"/>
      <c r="HB89" s="9"/>
      <c r="HC89" s="9"/>
      <c r="HD89" s="9"/>
      <c r="HE89" s="9"/>
      <c r="HF89" s="9"/>
      <c r="HG89" s="9"/>
      <c r="HH89" s="9"/>
      <c r="HI89" s="9"/>
      <c r="HJ89" s="9"/>
      <c r="HK89" s="9"/>
      <c r="HL89" s="9"/>
      <c r="HM89" s="9"/>
      <c r="HN89" s="9"/>
      <c r="HO89" s="9"/>
      <c r="HP89" s="9"/>
      <c r="HQ89" s="9"/>
      <c r="HR89" s="9"/>
      <c r="HS89" s="9"/>
      <c r="HT89" s="9"/>
      <c r="HU89" s="9"/>
      <c r="HV89" s="9"/>
      <c r="HW89" s="9"/>
      <c r="HX89" s="9"/>
      <c r="HY89" s="9"/>
      <c r="HZ89" s="9"/>
      <c r="IA89" s="9"/>
      <c r="IB89" s="9"/>
      <c r="IC89" s="9"/>
      <c r="ID89" s="9"/>
      <c r="IE89" s="9"/>
      <c r="IF89" s="9"/>
      <c r="IG89" s="9"/>
      <c r="IH89" s="9"/>
      <c r="II89" s="9"/>
    </row>
    <row r="90" spans="1:243" s="2" customFormat="1" ht="84.75" customHeight="1" x14ac:dyDescent="0.2">
      <c r="A90" s="16" t="s">
        <v>375</v>
      </c>
      <c r="B90" s="19" t="s">
        <v>376</v>
      </c>
      <c r="C90" s="27"/>
      <c r="D90" s="13" t="s">
        <v>250</v>
      </c>
      <c r="E90" s="107">
        <v>14098</v>
      </c>
      <c r="F90" s="12">
        <f t="shared" ref="F90:F98" si="8">C90*E90</f>
        <v>0</v>
      </c>
      <c r="G90" s="9"/>
      <c r="H90" s="9"/>
      <c r="I90" s="9"/>
      <c r="J90" s="9"/>
      <c r="K90" s="9"/>
      <c r="L90" s="9"/>
      <c r="M90" s="9"/>
      <c r="N90" s="9"/>
      <c r="O90" s="9"/>
      <c r="P90" s="9"/>
      <c r="Q90" s="9"/>
      <c r="R90" s="9"/>
      <c r="S90" s="9"/>
      <c r="T90" s="9"/>
      <c r="U90" s="9"/>
      <c r="V90" s="9"/>
      <c r="W90" s="9"/>
      <c r="X90" s="9"/>
      <c r="Y90" s="9"/>
      <c r="Z90" s="9"/>
      <c r="AA90" s="9"/>
      <c r="AB90" s="9"/>
      <c r="AC90" s="9"/>
      <c r="AD90" s="9"/>
      <c r="AE90" s="9"/>
      <c r="AF90" s="9"/>
      <c r="AG90" s="9"/>
      <c r="AH90" s="9"/>
      <c r="AI90" s="9"/>
      <c r="AJ90" s="9"/>
      <c r="AK90" s="9"/>
      <c r="AL90" s="9"/>
      <c r="AM90" s="9"/>
      <c r="AN90" s="9"/>
      <c r="AO90" s="9"/>
      <c r="AP90" s="9"/>
      <c r="AQ90" s="9"/>
      <c r="AR90" s="9"/>
      <c r="AS90" s="9"/>
      <c r="AT90" s="9"/>
      <c r="AU90" s="9"/>
      <c r="AV90" s="9"/>
      <c r="AW90" s="9"/>
      <c r="AX90" s="9"/>
      <c r="AY90" s="9"/>
      <c r="AZ90" s="9"/>
      <c r="BA90" s="9"/>
      <c r="BB90" s="9"/>
      <c r="BC90" s="9"/>
      <c r="BD90" s="9"/>
      <c r="BE90" s="9"/>
      <c r="BF90" s="9"/>
      <c r="BG90" s="9"/>
      <c r="BH90" s="9"/>
      <c r="BI90" s="9"/>
      <c r="BJ90" s="9"/>
      <c r="BK90" s="9"/>
      <c r="BL90" s="9"/>
      <c r="BM90" s="9"/>
      <c r="BN90" s="9"/>
      <c r="BO90" s="9"/>
      <c r="BP90" s="9"/>
      <c r="BQ90" s="9"/>
      <c r="BR90" s="9"/>
      <c r="BS90" s="9"/>
      <c r="BT90" s="9"/>
      <c r="BU90" s="9"/>
      <c r="BV90" s="9"/>
      <c r="BW90" s="9"/>
      <c r="BX90" s="9"/>
      <c r="BY90" s="9"/>
      <c r="BZ90" s="9"/>
      <c r="CA90" s="9"/>
      <c r="CB90" s="9"/>
      <c r="CC90" s="9"/>
      <c r="CD90" s="9"/>
      <c r="CE90" s="9"/>
      <c r="CF90" s="9"/>
      <c r="CG90" s="9"/>
      <c r="CH90" s="9"/>
      <c r="CI90" s="9"/>
      <c r="CJ90" s="9"/>
      <c r="CK90" s="9"/>
      <c r="CL90" s="9"/>
      <c r="CM90" s="9"/>
      <c r="CN90" s="9"/>
      <c r="CO90" s="9"/>
      <c r="CP90" s="9"/>
      <c r="CQ90" s="9"/>
      <c r="CR90" s="9"/>
      <c r="CS90" s="9"/>
      <c r="CT90" s="9"/>
      <c r="CU90" s="9"/>
      <c r="CV90" s="9"/>
      <c r="CW90" s="9"/>
      <c r="CX90" s="9"/>
      <c r="CY90" s="9"/>
      <c r="CZ90" s="9"/>
      <c r="DA90" s="9"/>
      <c r="DB90" s="9"/>
      <c r="DC90" s="9"/>
      <c r="DD90" s="9"/>
      <c r="DE90" s="9"/>
      <c r="DF90" s="9"/>
      <c r="DG90" s="9"/>
      <c r="DH90" s="9"/>
      <c r="DI90" s="9"/>
      <c r="DJ90" s="9"/>
      <c r="DK90" s="9"/>
      <c r="DL90" s="9"/>
      <c r="DM90" s="9"/>
      <c r="DN90" s="9"/>
      <c r="DO90" s="9"/>
      <c r="DP90" s="9"/>
      <c r="DQ90" s="9"/>
      <c r="DR90" s="9"/>
      <c r="DS90" s="9"/>
      <c r="DT90" s="9"/>
      <c r="DU90" s="9"/>
      <c r="DV90" s="9"/>
      <c r="DW90" s="9"/>
      <c r="DX90" s="9"/>
      <c r="DY90" s="9"/>
      <c r="DZ90" s="9"/>
      <c r="EA90" s="9"/>
      <c r="EB90" s="9"/>
      <c r="EC90" s="9"/>
      <c r="ED90" s="9"/>
      <c r="EE90" s="9"/>
      <c r="EF90" s="9"/>
      <c r="EG90" s="9"/>
      <c r="EH90" s="9"/>
      <c r="EI90" s="9"/>
      <c r="EJ90" s="9"/>
      <c r="EK90" s="9"/>
      <c r="EL90" s="9"/>
      <c r="EM90" s="9"/>
      <c r="EN90" s="9"/>
      <c r="EO90" s="9"/>
      <c r="EP90" s="9"/>
      <c r="EQ90" s="9"/>
      <c r="ER90" s="9"/>
      <c r="ES90" s="9"/>
      <c r="ET90" s="9"/>
      <c r="EU90" s="9"/>
      <c r="EV90" s="9"/>
      <c r="EW90" s="9"/>
      <c r="EX90" s="9"/>
      <c r="EY90" s="9"/>
      <c r="EZ90" s="9"/>
      <c r="FA90" s="9"/>
      <c r="FB90" s="9"/>
      <c r="FC90" s="9"/>
      <c r="FD90" s="9"/>
      <c r="FE90" s="9"/>
      <c r="FF90" s="9"/>
      <c r="FG90" s="9"/>
      <c r="FH90" s="9"/>
      <c r="FI90" s="9"/>
      <c r="FJ90" s="9"/>
      <c r="FK90" s="9"/>
      <c r="FL90" s="9"/>
      <c r="FM90" s="9"/>
      <c r="FN90" s="9"/>
      <c r="FO90" s="9"/>
      <c r="FP90" s="9"/>
      <c r="FQ90" s="9"/>
      <c r="FR90" s="9"/>
      <c r="FS90" s="9"/>
      <c r="FT90" s="9"/>
      <c r="FU90" s="9"/>
      <c r="FV90" s="9"/>
      <c r="FW90" s="9"/>
      <c r="FX90" s="9"/>
      <c r="FY90" s="9"/>
      <c r="FZ90" s="9"/>
      <c r="GA90" s="9"/>
      <c r="GB90" s="9"/>
      <c r="GC90" s="9"/>
      <c r="GD90" s="9"/>
      <c r="GE90" s="9"/>
      <c r="GF90" s="9"/>
      <c r="GG90" s="9"/>
      <c r="GH90" s="9"/>
      <c r="GI90" s="9"/>
      <c r="GJ90" s="9"/>
      <c r="GK90" s="9"/>
      <c r="GL90" s="9"/>
      <c r="GM90" s="9"/>
      <c r="GN90" s="9"/>
      <c r="GO90" s="9"/>
      <c r="GP90" s="9"/>
      <c r="GQ90" s="9"/>
      <c r="GR90" s="9"/>
      <c r="GS90" s="9"/>
      <c r="GT90" s="9"/>
      <c r="GU90" s="9"/>
      <c r="GV90" s="9"/>
      <c r="GW90" s="9"/>
      <c r="GX90" s="9"/>
      <c r="GY90" s="9"/>
      <c r="GZ90" s="9"/>
      <c r="HA90" s="9"/>
      <c r="HB90" s="9"/>
      <c r="HC90" s="9"/>
      <c r="HD90" s="9"/>
      <c r="HE90" s="9"/>
      <c r="HF90" s="9"/>
      <c r="HG90" s="9"/>
      <c r="HH90" s="9"/>
      <c r="HI90" s="9"/>
      <c r="HJ90" s="9"/>
      <c r="HK90" s="9"/>
      <c r="HL90" s="9"/>
      <c r="HM90" s="9"/>
      <c r="HN90" s="9"/>
      <c r="HO90" s="9"/>
      <c r="HP90" s="9"/>
      <c r="HQ90" s="9"/>
      <c r="HR90" s="9"/>
      <c r="HS90" s="9"/>
      <c r="HT90" s="9"/>
      <c r="HU90" s="9"/>
      <c r="HV90" s="9"/>
      <c r="HW90" s="9"/>
      <c r="HX90" s="9"/>
      <c r="HY90" s="9"/>
      <c r="HZ90" s="9"/>
      <c r="IA90" s="9"/>
      <c r="IB90" s="9"/>
      <c r="IC90" s="9"/>
      <c r="ID90" s="9"/>
      <c r="IE90" s="9"/>
      <c r="IF90" s="9"/>
      <c r="IG90" s="9"/>
      <c r="IH90" s="9"/>
      <c r="II90" s="9"/>
    </row>
    <row r="91" spans="1:243" s="4" customFormat="1" ht="76.5" x14ac:dyDescent="0.2">
      <c r="A91" s="16" t="s">
        <v>363</v>
      </c>
      <c r="B91" s="19" t="s">
        <v>403</v>
      </c>
      <c r="C91" s="27"/>
      <c r="D91" s="13" t="s">
        <v>250</v>
      </c>
      <c r="E91" s="107">
        <v>23114</v>
      </c>
      <c r="F91" s="12">
        <f t="shared" si="8"/>
        <v>0</v>
      </c>
      <c r="G91" s="9"/>
      <c r="H91" s="9"/>
      <c r="I91" s="9"/>
      <c r="J91" s="9"/>
      <c r="K91" s="9"/>
      <c r="L91" s="9"/>
      <c r="M91" s="9"/>
      <c r="N91" s="9"/>
      <c r="O91" s="9"/>
      <c r="P91" s="9"/>
      <c r="Q91" s="9"/>
      <c r="R91" s="9"/>
      <c r="S91" s="9"/>
      <c r="T91" s="9"/>
      <c r="U91" s="9"/>
      <c r="V91" s="9"/>
      <c r="W91" s="9"/>
      <c r="X91" s="9"/>
      <c r="Y91" s="9"/>
      <c r="Z91" s="9"/>
      <c r="AA91" s="9"/>
      <c r="AB91" s="9"/>
      <c r="AC91" s="9"/>
      <c r="AD91" s="9"/>
      <c r="AE91" s="9"/>
      <c r="AF91" s="9"/>
      <c r="AG91" s="9"/>
      <c r="AH91" s="9"/>
      <c r="AI91" s="9"/>
      <c r="AJ91" s="9"/>
      <c r="AK91" s="9"/>
      <c r="AL91" s="9"/>
      <c r="AM91" s="9"/>
      <c r="AN91" s="9"/>
      <c r="AO91" s="9"/>
      <c r="AP91" s="9"/>
      <c r="AQ91" s="9"/>
      <c r="AR91" s="9"/>
      <c r="AS91" s="9"/>
      <c r="AT91" s="9"/>
      <c r="AU91" s="9"/>
      <c r="AV91" s="9"/>
      <c r="AW91" s="9"/>
      <c r="AX91" s="9"/>
      <c r="AY91" s="9"/>
      <c r="AZ91" s="9"/>
      <c r="BA91" s="9"/>
      <c r="BB91" s="9"/>
      <c r="BC91" s="9"/>
      <c r="BD91" s="9"/>
      <c r="BE91" s="9"/>
      <c r="BF91" s="9"/>
      <c r="BG91" s="9"/>
      <c r="BH91" s="9"/>
      <c r="BI91" s="9"/>
      <c r="BJ91" s="9"/>
      <c r="BK91" s="9"/>
      <c r="BL91" s="9"/>
      <c r="BM91" s="9"/>
      <c r="BN91" s="9"/>
      <c r="BO91" s="9"/>
      <c r="BP91" s="9"/>
      <c r="BQ91" s="9"/>
      <c r="BR91" s="9"/>
      <c r="BS91" s="9"/>
      <c r="BT91" s="9"/>
      <c r="BU91" s="9"/>
      <c r="BV91" s="9"/>
      <c r="BW91" s="9"/>
      <c r="BX91" s="9"/>
      <c r="BY91" s="9"/>
      <c r="BZ91" s="9"/>
      <c r="CA91" s="9"/>
      <c r="CB91" s="9"/>
      <c r="CC91" s="9"/>
      <c r="CD91" s="9"/>
      <c r="CE91" s="9"/>
      <c r="CF91" s="9"/>
      <c r="CG91" s="9"/>
      <c r="CH91" s="9"/>
      <c r="CI91" s="9"/>
      <c r="CJ91" s="9"/>
      <c r="CK91" s="9"/>
      <c r="CL91" s="9"/>
      <c r="CM91" s="9"/>
      <c r="CN91" s="9"/>
      <c r="CO91" s="9"/>
      <c r="CP91" s="9"/>
      <c r="CQ91" s="9"/>
      <c r="CR91" s="9"/>
      <c r="CS91" s="9"/>
      <c r="CT91" s="9"/>
      <c r="CU91" s="9"/>
      <c r="CV91" s="9"/>
      <c r="CW91" s="9"/>
      <c r="CX91" s="9"/>
      <c r="CY91" s="9"/>
      <c r="CZ91" s="9"/>
      <c r="DA91" s="9"/>
      <c r="DB91" s="9"/>
      <c r="DC91" s="9"/>
      <c r="DD91" s="9"/>
      <c r="DE91" s="9"/>
      <c r="DF91" s="9"/>
      <c r="DG91" s="9"/>
      <c r="DH91" s="9"/>
      <c r="DI91" s="9"/>
      <c r="DJ91" s="9"/>
      <c r="DK91" s="9"/>
      <c r="DL91" s="9"/>
      <c r="DM91" s="9"/>
      <c r="DN91" s="9"/>
      <c r="DO91" s="9"/>
      <c r="DP91" s="9"/>
      <c r="DQ91" s="9"/>
      <c r="DR91" s="9"/>
      <c r="DS91" s="9"/>
      <c r="DT91" s="9"/>
      <c r="DU91" s="9"/>
      <c r="DV91" s="9"/>
      <c r="DW91" s="9"/>
      <c r="DX91" s="9"/>
      <c r="DY91" s="9"/>
      <c r="DZ91" s="9"/>
      <c r="EA91" s="9"/>
      <c r="EB91" s="9"/>
      <c r="EC91" s="9"/>
      <c r="ED91" s="9"/>
      <c r="EE91" s="9"/>
      <c r="EF91" s="9"/>
      <c r="EG91" s="9"/>
      <c r="EH91" s="9"/>
      <c r="EI91" s="9"/>
      <c r="EJ91" s="9"/>
      <c r="EK91" s="9"/>
      <c r="EL91" s="9"/>
      <c r="EM91" s="9"/>
      <c r="EN91" s="9"/>
      <c r="EO91" s="9"/>
      <c r="EP91" s="9"/>
      <c r="EQ91" s="9"/>
      <c r="ER91" s="9"/>
      <c r="ES91" s="9"/>
      <c r="ET91" s="9"/>
      <c r="EU91" s="9"/>
      <c r="EV91" s="9"/>
      <c r="EW91" s="9"/>
      <c r="EX91" s="9"/>
      <c r="EY91" s="9"/>
      <c r="EZ91" s="9"/>
      <c r="FA91" s="9"/>
      <c r="FB91" s="9"/>
      <c r="FC91" s="9"/>
      <c r="FD91" s="9"/>
      <c r="FE91" s="9"/>
      <c r="FF91" s="9"/>
      <c r="FG91" s="9"/>
      <c r="FH91" s="9"/>
      <c r="FI91" s="9"/>
      <c r="FJ91" s="9"/>
      <c r="FK91" s="9"/>
      <c r="FL91" s="9"/>
      <c r="FM91" s="9"/>
      <c r="FN91" s="9"/>
      <c r="FO91" s="9"/>
      <c r="FP91" s="9"/>
      <c r="FQ91" s="9"/>
      <c r="FR91" s="9"/>
      <c r="FS91" s="9"/>
      <c r="FT91" s="9"/>
      <c r="FU91" s="9"/>
      <c r="FV91" s="9"/>
      <c r="FW91" s="9"/>
      <c r="FX91" s="9"/>
      <c r="FY91" s="9"/>
      <c r="FZ91" s="9"/>
      <c r="GA91" s="9"/>
      <c r="GB91" s="9"/>
      <c r="GC91" s="9"/>
      <c r="GD91" s="9"/>
      <c r="GE91" s="9"/>
      <c r="GF91" s="9"/>
      <c r="GG91" s="9"/>
      <c r="GH91" s="9"/>
      <c r="GI91" s="9"/>
      <c r="GJ91" s="9"/>
      <c r="GK91" s="9"/>
      <c r="GL91" s="9"/>
      <c r="GM91" s="9"/>
      <c r="GN91" s="9"/>
      <c r="GO91" s="9"/>
      <c r="GP91" s="9"/>
      <c r="GQ91" s="9"/>
      <c r="GR91" s="9"/>
      <c r="GS91" s="9"/>
      <c r="GT91" s="9"/>
      <c r="GU91" s="9"/>
      <c r="GV91" s="9"/>
      <c r="GW91" s="9"/>
      <c r="GX91" s="9"/>
      <c r="GY91" s="9"/>
      <c r="GZ91" s="9"/>
      <c r="HA91" s="9"/>
      <c r="HB91" s="9"/>
      <c r="HC91" s="9"/>
      <c r="HD91" s="9"/>
      <c r="HE91" s="9"/>
      <c r="HF91" s="9"/>
      <c r="HG91" s="9"/>
      <c r="HH91" s="9"/>
      <c r="HI91" s="9"/>
      <c r="HJ91" s="9"/>
      <c r="HK91" s="9"/>
      <c r="HL91" s="9"/>
      <c r="HM91" s="9"/>
      <c r="HN91" s="9"/>
      <c r="HO91" s="9"/>
      <c r="HP91" s="9"/>
      <c r="HQ91" s="9"/>
      <c r="HR91" s="9"/>
      <c r="HS91" s="9"/>
      <c r="HT91" s="9"/>
      <c r="HU91" s="9"/>
      <c r="HV91" s="9"/>
      <c r="HW91" s="9"/>
      <c r="HX91" s="9"/>
      <c r="HY91" s="9"/>
      <c r="HZ91" s="9"/>
      <c r="IA91" s="9"/>
      <c r="IB91" s="9"/>
      <c r="IC91" s="9"/>
      <c r="ID91" s="9"/>
      <c r="IE91" s="9"/>
      <c r="IF91" s="9"/>
      <c r="IG91" s="9"/>
      <c r="IH91" s="9"/>
      <c r="II91" s="9"/>
    </row>
    <row r="92" spans="1:243" s="4" customFormat="1" ht="76.5" x14ac:dyDescent="0.2">
      <c r="A92" s="16" t="s">
        <v>377</v>
      </c>
      <c r="B92" s="19" t="s">
        <v>404</v>
      </c>
      <c r="C92" s="27"/>
      <c r="D92" s="13" t="s">
        <v>250</v>
      </c>
      <c r="E92" s="107">
        <v>11205</v>
      </c>
      <c r="F92" s="12">
        <f t="shared" si="8"/>
        <v>0</v>
      </c>
      <c r="G92" s="9"/>
      <c r="H92" s="9"/>
      <c r="I92" s="9"/>
      <c r="J92" s="9"/>
      <c r="K92" s="9"/>
      <c r="L92" s="9"/>
      <c r="M92" s="9"/>
      <c r="N92" s="9"/>
      <c r="O92" s="9"/>
      <c r="P92" s="9"/>
      <c r="Q92" s="9"/>
      <c r="R92" s="9"/>
      <c r="S92" s="9"/>
      <c r="T92" s="9"/>
      <c r="U92" s="9"/>
      <c r="V92" s="9"/>
      <c r="W92" s="9"/>
      <c r="X92" s="9"/>
      <c r="Y92" s="9"/>
      <c r="Z92" s="9"/>
      <c r="AA92" s="9"/>
      <c r="AB92" s="9"/>
      <c r="AC92" s="9"/>
      <c r="AD92" s="9"/>
      <c r="AE92" s="9"/>
      <c r="AF92" s="9"/>
      <c r="AG92" s="9"/>
      <c r="AH92" s="9"/>
      <c r="AI92" s="9"/>
      <c r="AJ92" s="9"/>
      <c r="AK92" s="9"/>
      <c r="AL92" s="9"/>
      <c r="AM92" s="9"/>
      <c r="AN92" s="9"/>
      <c r="AO92" s="9"/>
      <c r="AP92" s="9"/>
      <c r="AQ92" s="9"/>
      <c r="AR92" s="9"/>
      <c r="AS92" s="9"/>
      <c r="AT92" s="9"/>
      <c r="AU92" s="9"/>
      <c r="AV92" s="9"/>
      <c r="AW92" s="9"/>
      <c r="AX92" s="9"/>
      <c r="AY92" s="9"/>
      <c r="AZ92" s="9"/>
      <c r="BA92" s="9"/>
      <c r="BB92" s="9"/>
      <c r="BC92" s="9"/>
      <c r="BD92" s="9"/>
      <c r="BE92" s="9"/>
      <c r="BF92" s="9"/>
      <c r="BG92" s="9"/>
      <c r="BH92" s="9"/>
      <c r="BI92" s="9"/>
      <c r="BJ92" s="9"/>
      <c r="BK92" s="9"/>
      <c r="BL92" s="9"/>
      <c r="BM92" s="9"/>
      <c r="BN92" s="9"/>
      <c r="BO92" s="9"/>
      <c r="BP92" s="9"/>
      <c r="BQ92" s="9"/>
      <c r="BR92" s="9"/>
      <c r="BS92" s="9"/>
      <c r="BT92" s="9"/>
      <c r="BU92" s="9"/>
      <c r="BV92" s="9"/>
      <c r="BW92" s="9"/>
      <c r="BX92" s="9"/>
      <c r="BY92" s="9"/>
      <c r="BZ92" s="9"/>
      <c r="CA92" s="9"/>
      <c r="CB92" s="9"/>
      <c r="CC92" s="9"/>
      <c r="CD92" s="9"/>
      <c r="CE92" s="9"/>
      <c r="CF92" s="9"/>
      <c r="CG92" s="9"/>
      <c r="CH92" s="9"/>
      <c r="CI92" s="9"/>
      <c r="CJ92" s="9"/>
      <c r="CK92" s="9"/>
      <c r="CL92" s="9"/>
      <c r="CM92" s="9"/>
      <c r="CN92" s="9"/>
      <c r="CO92" s="9"/>
      <c r="CP92" s="9"/>
      <c r="CQ92" s="9"/>
      <c r="CR92" s="9"/>
      <c r="CS92" s="9"/>
      <c r="CT92" s="9"/>
      <c r="CU92" s="9"/>
      <c r="CV92" s="9"/>
      <c r="CW92" s="9"/>
      <c r="CX92" s="9"/>
      <c r="CY92" s="9"/>
      <c r="CZ92" s="9"/>
      <c r="DA92" s="9"/>
      <c r="DB92" s="9"/>
      <c r="DC92" s="9"/>
      <c r="DD92" s="9"/>
      <c r="DE92" s="9"/>
      <c r="DF92" s="9"/>
      <c r="DG92" s="9"/>
      <c r="DH92" s="9"/>
      <c r="DI92" s="9"/>
      <c r="DJ92" s="9"/>
      <c r="DK92" s="9"/>
      <c r="DL92" s="9"/>
      <c r="DM92" s="9"/>
      <c r="DN92" s="9"/>
      <c r="DO92" s="9"/>
      <c r="DP92" s="9"/>
      <c r="DQ92" s="9"/>
      <c r="DR92" s="9"/>
      <c r="DS92" s="9"/>
      <c r="DT92" s="9"/>
      <c r="DU92" s="9"/>
      <c r="DV92" s="9"/>
      <c r="DW92" s="9"/>
      <c r="DX92" s="9"/>
      <c r="DY92" s="9"/>
      <c r="DZ92" s="9"/>
      <c r="EA92" s="9"/>
      <c r="EB92" s="9"/>
      <c r="EC92" s="9"/>
      <c r="ED92" s="9"/>
      <c r="EE92" s="9"/>
      <c r="EF92" s="9"/>
      <c r="EG92" s="9"/>
      <c r="EH92" s="9"/>
      <c r="EI92" s="9"/>
      <c r="EJ92" s="9"/>
      <c r="EK92" s="9"/>
      <c r="EL92" s="9"/>
      <c r="EM92" s="9"/>
      <c r="EN92" s="9"/>
      <c r="EO92" s="9"/>
      <c r="EP92" s="9"/>
      <c r="EQ92" s="9"/>
      <c r="ER92" s="9"/>
      <c r="ES92" s="9"/>
      <c r="ET92" s="9"/>
      <c r="EU92" s="9"/>
      <c r="EV92" s="9"/>
      <c r="EW92" s="9"/>
      <c r="EX92" s="9"/>
      <c r="EY92" s="9"/>
      <c r="EZ92" s="9"/>
      <c r="FA92" s="9"/>
      <c r="FB92" s="9"/>
      <c r="FC92" s="9"/>
      <c r="FD92" s="9"/>
      <c r="FE92" s="9"/>
      <c r="FF92" s="9"/>
      <c r="FG92" s="9"/>
      <c r="FH92" s="9"/>
      <c r="FI92" s="9"/>
      <c r="FJ92" s="9"/>
      <c r="FK92" s="9"/>
      <c r="FL92" s="9"/>
      <c r="FM92" s="9"/>
      <c r="FN92" s="9"/>
      <c r="FO92" s="9"/>
      <c r="FP92" s="9"/>
      <c r="FQ92" s="9"/>
      <c r="FR92" s="9"/>
      <c r="FS92" s="9"/>
      <c r="FT92" s="9"/>
      <c r="FU92" s="9"/>
      <c r="FV92" s="9"/>
      <c r="FW92" s="9"/>
      <c r="FX92" s="9"/>
      <c r="FY92" s="9"/>
      <c r="FZ92" s="9"/>
      <c r="GA92" s="9"/>
      <c r="GB92" s="9"/>
      <c r="GC92" s="9"/>
      <c r="GD92" s="9"/>
      <c r="GE92" s="9"/>
      <c r="GF92" s="9"/>
      <c r="GG92" s="9"/>
      <c r="GH92" s="9"/>
      <c r="GI92" s="9"/>
      <c r="GJ92" s="9"/>
      <c r="GK92" s="9"/>
      <c r="GL92" s="9"/>
      <c r="GM92" s="9"/>
      <c r="GN92" s="9"/>
      <c r="GO92" s="9"/>
      <c r="GP92" s="9"/>
      <c r="GQ92" s="9"/>
      <c r="GR92" s="9"/>
      <c r="GS92" s="9"/>
      <c r="GT92" s="9"/>
      <c r="GU92" s="9"/>
      <c r="GV92" s="9"/>
      <c r="GW92" s="9"/>
      <c r="GX92" s="9"/>
      <c r="GY92" s="9"/>
      <c r="GZ92" s="9"/>
      <c r="HA92" s="9"/>
      <c r="HB92" s="9"/>
      <c r="HC92" s="9"/>
      <c r="HD92" s="9"/>
      <c r="HE92" s="9"/>
      <c r="HF92" s="9"/>
      <c r="HG92" s="9"/>
      <c r="HH92" s="9"/>
      <c r="HI92" s="9"/>
      <c r="HJ92" s="9"/>
      <c r="HK92" s="9"/>
      <c r="HL92" s="9"/>
      <c r="HM92" s="9"/>
      <c r="HN92" s="9"/>
      <c r="HO92" s="9"/>
      <c r="HP92" s="9"/>
      <c r="HQ92" s="9"/>
      <c r="HR92" s="9"/>
      <c r="HS92" s="9"/>
      <c r="HT92" s="9"/>
      <c r="HU92" s="9"/>
      <c r="HV92" s="9"/>
      <c r="HW92" s="9"/>
      <c r="HX92" s="9"/>
      <c r="HY92" s="9"/>
      <c r="HZ92" s="9"/>
      <c r="IA92" s="9"/>
      <c r="IB92" s="9"/>
      <c r="IC92" s="9"/>
      <c r="ID92" s="9"/>
      <c r="IE92" s="9"/>
      <c r="IF92" s="9"/>
      <c r="IG92" s="9"/>
      <c r="IH92" s="9"/>
      <c r="II92" s="9"/>
    </row>
    <row r="93" spans="1:243" s="4" customFormat="1" ht="38.25" x14ac:dyDescent="0.2">
      <c r="A93" s="16" t="s">
        <v>377</v>
      </c>
      <c r="B93" s="19" t="s">
        <v>405</v>
      </c>
      <c r="C93" s="27"/>
      <c r="D93" s="13" t="s">
        <v>250</v>
      </c>
      <c r="E93" s="107">
        <v>3334</v>
      </c>
      <c r="F93" s="12">
        <f t="shared" si="8"/>
        <v>0</v>
      </c>
      <c r="G93" s="9"/>
      <c r="H93" s="9"/>
      <c r="I93" s="9"/>
      <c r="J93" s="9"/>
      <c r="K93" s="9"/>
      <c r="L93" s="9"/>
      <c r="M93" s="9"/>
      <c r="N93" s="9"/>
      <c r="O93" s="9"/>
      <c r="P93" s="9"/>
      <c r="Q93" s="9"/>
      <c r="R93" s="9"/>
      <c r="S93" s="9"/>
      <c r="T93" s="9"/>
      <c r="U93" s="9"/>
      <c r="V93" s="9"/>
      <c r="W93" s="9"/>
      <c r="X93" s="9"/>
      <c r="Y93" s="9"/>
      <c r="Z93" s="9"/>
      <c r="AA93" s="9"/>
      <c r="AB93" s="9"/>
      <c r="AC93" s="9"/>
      <c r="AD93" s="9"/>
      <c r="AE93" s="9"/>
      <c r="AF93" s="9"/>
      <c r="AG93" s="9"/>
      <c r="AH93" s="9"/>
      <c r="AI93" s="9"/>
      <c r="AJ93" s="9"/>
      <c r="AK93" s="9"/>
      <c r="AL93" s="9"/>
      <c r="AM93" s="9"/>
      <c r="AN93" s="9"/>
      <c r="AO93" s="9"/>
      <c r="AP93" s="9"/>
      <c r="AQ93" s="9"/>
      <c r="AR93" s="9"/>
      <c r="AS93" s="9"/>
      <c r="AT93" s="9"/>
      <c r="AU93" s="9"/>
      <c r="AV93" s="9"/>
      <c r="AW93" s="9"/>
      <c r="AX93" s="9"/>
      <c r="AY93" s="9"/>
      <c r="AZ93" s="9"/>
      <c r="BA93" s="9"/>
      <c r="BB93" s="9"/>
      <c r="BC93" s="9"/>
      <c r="BD93" s="9"/>
      <c r="BE93" s="9"/>
      <c r="BF93" s="9"/>
      <c r="BG93" s="9"/>
      <c r="BH93" s="9"/>
      <c r="BI93" s="9"/>
      <c r="BJ93" s="9"/>
      <c r="BK93" s="9"/>
      <c r="BL93" s="9"/>
      <c r="BM93" s="9"/>
      <c r="BN93" s="9"/>
      <c r="BO93" s="9"/>
      <c r="BP93" s="9"/>
      <c r="BQ93" s="9"/>
      <c r="BR93" s="9"/>
      <c r="BS93" s="9"/>
      <c r="BT93" s="9"/>
      <c r="BU93" s="9"/>
      <c r="BV93" s="9"/>
      <c r="BW93" s="9"/>
      <c r="BX93" s="9"/>
      <c r="BY93" s="9"/>
      <c r="BZ93" s="9"/>
      <c r="CA93" s="9"/>
      <c r="CB93" s="9"/>
      <c r="CC93" s="9"/>
      <c r="CD93" s="9"/>
      <c r="CE93" s="9"/>
      <c r="CF93" s="9"/>
      <c r="CG93" s="9"/>
      <c r="CH93" s="9"/>
      <c r="CI93" s="9"/>
      <c r="CJ93" s="9"/>
      <c r="CK93" s="9"/>
      <c r="CL93" s="9"/>
      <c r="CM93" s="9"/>
      <c r="CN93" s="9"/>
      <c r="CO93" s="9"/>
      <c r="CP93" s="9"/>
      <c r="CQ93" s="9"/>
      <c r="CR93" s="9"/>
      <c r="CS93" s="9"/>
      <c r="CT93" s="9"/>
      <c r="CU93" s="9"/>
      <c r="CV93" s="9"/>
      <c r="CW93" s="9"/>
      <c r="CX93" s="9"/>
      <c r="CY93" s="9"/>
      <c r="CZ93" s="9"/>
      <c r="DA93" s="9"/>
      <c r="DB93" s="9"/>
      <c r="DC93" s="9"/>
      <c r="DD93" s="9"/>
      <c r="DE93" s="9"/>
      <c r="DF93" s="9"/>
      <c r="DG93" s="9"/>
      <c r="DH93" s="9"/>
      <c r="DI93" s="9"/>
      <c r="DJ93" s="9"/>
      <c r="DK93" s="9"/>
      <c r="DL93" s="9"/>
      <c r="DM93" s="9"/>
      <c r="DN93" s="9"/>
      <c r="DO93" s="9"/>
      <c r="DP93" s="9"/>
      <c r="DQ93" s="9"/>
      <c r="DR93" s="9"/>
      <c r="DS93" s="9"/>
      <c r="DT93" s="9"/>
      <c r="DU93" s="9"/>
      <c r="DV93" s="9"/>
      <c r="DW93" s="9"/>
      <c r="DX93" s="9"/>
      <c r="DY93" s="9"/>
      <c r="DZ93" s="9"/>
      <c r="EA93" s="9"/>
      <c r="EB93" s="9"/>
      <c r="EC93" s="9"/>
      <c r="ED93" s="9"/>
      <c r="EE93" s="9"/>
      <c r="EF93" s="9"/>
      <c r="EG93" s="9"/>
      <c r="EH93" s="9"/>
      <c r="EI93" s="9"/>
      <c r="EJ93" s="9"/>
      <c r="EK93" s="9"/>
      <c r="EL93" s="9"/>
      <c r="EM93" s="9"/>
      <c r="EN93" s="9"/>
      <c r="EO93" s="9"/>
      <c r="EP93" s="9"/>
      <c r="EQ93" s="9"/>
      <c r="ER93" s="9"/>
      <c r="ES93" s="9"/>
      <c r="ET93" s="9"/>
      <c r="EU93" s="9"/>
      <c r="EV93" s="9"/>
      <c r="EW93" s="9"/>
      <c r="EX93" s="9"/>
      <c r="EY93" s="9"/>
      <c r="EZ93" s="9"/>
      <c r="FA93" s="9"/>
      <c r="FB93" s="9"/>
      <c r="FC93" s="9"/>
      <c r="FD93" s="9"/>
      <c r="FE93" s="9"/>
      <c r="FF93" s="9"/>
      <c r="FG93" s="9"/>
      <c r="FH93" s="9"/>
      <c r="FI93" s="9"/>
      <c r="FJ93" s="9"/>
      <c r="FK93" s="9"/>
      <c r="FL93" s="9"/>
      <c r="FM93" s="9"/>
      <c r="FN93" s="9"/>
      <c r="FO93" s="9"/>
      <c r="FP93" s="9"/>
      <c r="FQ93" s="9"/>
      <c r="FR93" s="9"/>
      <c r="FS93" s="9"/>
      <c r="FT93" s="9"/>
      <c r="FU93" s="9"/>
      <c r="FV93" s="9"/>
      <c r="FW93" s="9"/>
      <c r="FX93" s="9"/>
      <c r="FY93" s="9"/>
      <c r="FZ93" s="9"/>
      <c r="GA93" s="9"/>
      <c r="GB93" s="9"/>
      <c r="GC93" s="9"/>
      <c r="GD93" s="9"/>
      <c r="GE93" s="9"/>
      <c r="GF93" s="9"/>
      <c r="GG93" s="9"/>
      <c r="GH93" s="9"/>
      <c r="GI93" s="9"/>
      <c r="GJ93" s="9"/>
      <c r="GK93" s="9"/>
      <c r="GL93" s="9"/>
      <c r="GM93" s="9"/>
      <c r="GN93" s="9"/>
      <c r="GO93" s="9"/>
      <c r="GP93" s="9"/>
      <c r="GQ93" s="9"/>
      <c r="GR93" s="9"/>
      <c r="GS93" s="9"/>
      <c r="GT93" s="9"/>
      <c r="GU93" s="9"/>
      <c r="GV93" s="9"/>
      <c r="GW93" s="9"/>
      <c r="GX93" s="9"/>
      <c r="GY93" s="9"/>
      <c r="GZ93" s="9"/>
      <c r="HA93" s="9"/>
      <c r="HB93" s="9"/>
      <c r="HC93" s="9"/>
      <c r="HD93" s="9"/>
      <c r="HE93" s="9"/>
      <c r="HF93" s="9"/>
      <c r="HG93" s="9"/>
      <c r="HH93" s="9"/>
      <c r="HI93" s="9"/>
      <c r="HJ93" s="9"/>
      <c r="HK93" s="9"/>
      <c r="HL93" s="9"/>
      <c r="HM93" s="9"/>
      <c r="HN93" s="9"/>
      <c r="HO93" s="9"/>
      <c r="HP93" s="9"/>
      <c r="HQ93" s="9"/>
      <c r="HR93" s="9"/>
      <c r="HS93" s="9"/>
      <c r="HT93" s="9"/>
      <c r="HU93" s="9"/>
      <c r="HV93" s="9"/>
      <c r="HW93" s="9"/>
      <c r="HX93" s="9"/>
      <c r="HY93" s="9"/>
      <c r="HZ93" s="9"/>
      <c r="IA93" s="9"/>
      <c r="IB93" s="9"/>
      <c r="IC93" s="9"/>
      <c r="ID93" s="9"/>
      <c r="IE93" s="9"/>
      <c r="IF93" s="9"/>
      <c r="IG93" s="9"/>
      <c r="IH93" s="9"/>
      <c r="II93" s="9"/>
    </row>
    <row r="94" spans="1:243" s="2" customFormat="1" x14ac:dyDescent="0.2">
      <c r="A94" s="16" t="s">
        <v>378</v>
      </c>
      <c r="B94" s="19" t="s">
        <v>379</v>
      </c>
      <c r="C94" s="27"/>
      <c r="D94" s="13" t="s">
        <v>250</v>
      </c>
      <c r="E94" s="107">
        <v>1575</v>
      </c>
      <c r="F94" s="12">
        <f t="shared" si="8"/>
        <v>0</v>
      </c>
      <c r="G94" s="9"/>
      <c r="H94" s="9"/>
      <c r="I94" s="9"/>
      <c r="J94" s="9"/>
      <c r="K94" s="9"/>
      <c r="L94" s="9"/>
      <c r="M94" s="9"/>
      <c r="N94" s="9"/>
      <c r="O94" s="9"/>
      <c r="P94" s="9"/>
      <c r="Q94" s="9"/>
      <c r="R94" s="9"/>
      <c r="S94" s="9"/>
      <c r="T94" s="9"/>
      <c r="U94" s="9"/>
      <c r="V94" s="9"/>
      <c r="W94" s="9"/>
      <c r="X94" s="9"/>
      <c r="Y94" s="9"/>
      <c r="Z94" s="9"/>
      <c r="AA94" s="9"/>
      <c r="AB94" s="9"/>
      <c r="AC94" s="9"/>
      <c r="AD94" s="9"/>
      <c r="AE94" s="9"/>
      <c r="AF94" s="9"/>
      <c r="AG94" s="9"/>
      <c r="AH94" s="9"/>
      <c r="AI94" s="9"/>
      <c r="AJ94" s="9"/>
      <c r="AK94" s="9"/>
      <c r="AL94" s="9"/>
      <c r="AM94" s="9"/>
      <c r="AN94" s="9"/>
      <c r="AO94" s="9"/>
      <c r="AP94" s="9"/>
      <c r="AQ94" s="9"/>
      <c r="AR94" s="9"/>
      <c r="AS94" s="9"/>
      <c r="AT94" s="9"/>
      <c r="AU94" s="9"/>
      <c r="AV94" s="9"/>
      <c r="AW94" s="9"/>
      <c r="AX94" s="9"/>
      <c r="AY94" s="9"/>
      <c r="AZ94" s="9"/>
      <c r="BA94" s="9"/>
      <c r="BB94" s="9"/>
      <c r="BC94" s="9"/>
      <c r="BD94" s="9"/>
      <c r="BE94" s="9"/>
      <c r="BF94" s="9"/>
      <c r="BG94" s="9"/>
      <c r="BH94" s="9"/>
      <c r="BI94" s="9"/>
      <c r="BJ94" s="9"/>
      <c r="BK94" s="9"/>
      <c r="BL94" s="9"/>
      <c r="BM94" s="9"/>
      <c r="BN94" s="9"/>
      <c r="BO94" s="9"/>
      <c r="BP94" s="9"/>
      <c r="BQ94" s="9"/>
      <c r="BR94" s="9"/>
      <c r="BS94" s="9"/>
      <c r="BT94" s="9"/>
      <c r="BU94" s="9"/>
      <c r="BV94" s="9"/>
      <c r="BW94" s="9"/>
      <c r="BX94" s="9"/>
      <c r="BY94" s="9"/>
      <c r="BZ94" s="9"/>
      <c r="CA94" s="9"/>
      <c r="CB94" s="9"/>
      <c r="CC94" s="9"/>
      <c r="CD94" s="9"/>
      <c r="CE94" s="9"/>
      <c r="CF94" s="9"/>
      <c r="CG94" s="9"/>
      <c r="CH94" s="9"/>
      <c r="CI94" s="9"/>
      <c r="CJ94" s="9"/>
      <c r="CK94" s="9"/>
      <c r="CL94" s="9"/>
      <c r="CM94" s="9"/>
      <c r="CN94" s="9"/>
      <c r="CO94" s="9"/>
      <c r="CP94" s="9"/>
      <c r="CQ94" s="9"/>
      <c r="CR94" s="9"/>
      <c r="CS94" s="9"/>
      <c r="CT94" s="9"/>
      <c r="CU94" s="9"/>
      <c r="CV94" s="9"/>
      <c r="CW94" s="9"/>
      <c r="CX94" s="9"/>
      <c r="CY94" s="9"/>
      <c r="CZ94" s="9"/>
      <c r="DA94" s="9"/>
      <c r="DB94" s="9"/>
      <c r="DC94" s="9"/>
      <c r="DD94" s="9"/>
      <c r="DE94" s="9"/>
      <c r="DF94" s="9"/>
      <c r="DG94" s="9"/>
      <c r="DH94" s="9"/>
      <c r="DI94" s="9"/>
      <c r="DJ94" s="9"/>
      <c r="DK94" s="9"/>
      <c r="DL94" s="9"/>
      <c r="DM94" s="9"/>
      <c r="DN94" s="9"/>
      <c r="DO94" s="9"/>
      <c r="DP94" s="9"/>
      <c r="DQ94" s="9"/>
      <c r="DR94" s="9"/>
      <c r="DS94" s="9"/>
      <c r="DT94" s="9"/>
      <c r="DU94" s="9"/>
      <c r="DV94" s="9"/>
      <c r="DW94" s="9"/>
      <c r="DX94" s="9"/>
      <c r="DY94" s="9"/>
      <c r="DZ94" s="9"/>
      <c r="EA94" s="9"/>
      <c r="EB94" s="9"/>
      <c r="EC94" s="9"/>
      <c r="ED94" s="9"/>
      <c r="EE94" s="9"/>
      <c r="EF94" s="9"/>
      <c r="EG94" s="9"/>
      <c r="EH94" s="9"/>
      <c r="EI94" s="9"/>
      <c r="EJ94" s="9"/>
      <c r="EK94" s="9"/>
      <c r="EL94" s="9"/>
      <c r="EM94" s="9"/>
      <c r="EN94" s="9"/>
      <c r="EO94" s="9"/>
      <c r="EP94" s="9"/>
      <c r="EQ94" s="9"/>
      <c r="ER94" s="9"/>
      <c r="ES94" s="9"/>
      <c r="ET94" s="9"/>
      <c r="EU94" s="9"/>
      <c r="EV94" s="9"/>
      <c r="EW94" s="9"/>
      <c r="EX94" s="9"/>
      <c r="EY94" s="9"/>
      <c r="EZ94" s="9"/>
      <c r="FA94" s="9"/>
      <c r="FB94" s="9"/>
      <c r="FC94" s="9"/>
      <c r="FD94" s="9"/>
      <c r="FE94" s="9"/>
      <c r="FF94" s="9"/>
      <c r="FG94" s="9"/>
      <c r="FH94" s="9"/>
      <c r="FI94" s="9"/>
      <c r="FJ94" s="9"/>
      <c r="FK94" s="9"/>
      <c r="FL94" s="9"/>
      <c r="FM94" s="9"/>
      <c r="FN94" s="9"/>
      <c r="FO94" s="9"/>
      <c r="FP94" s="9"/>
      <c r="FQ94" s="9"/>
      <c r="FR94" s="9"/>
      <c r="FS94" s="9"/>
      <c r="FT94" s="9"/>
      <c r="FU94" s="9"/>
      <c r="FV94" s="9"/>
      <c r="FW94" s="9"/>
      <c r="FX94" s="9"/>
      <c r="FY94" s="9"/>
      <c r="FZ94" s="9"/>
      <c r="GA94" s="9"/>
      <c r="GB94" s="9"/>
      <c r="GC94" s="9"/>
      <c r="GD94" s="9"/>
      <c r="GE94" s="9"/>
      <c r="GF94" s="9"/>
      <c r="GG94" s="9"/>
      <c r="GH94" s="9"/>
      <c r="GI94" s="9"/>
      <c r="GJ94" s="9"/>
      <c r="GK94" s="9"/>
      <c r="GL94" s="9"/>
      <c r="GM94" s="9"/>
      <c r="GN94" s="9"/>
      <c r="GO94" s="9"/>
      <c r="GP94" s="9"/>
      <c r="GQ94" s="9"/>
      <c r="GR94" s="9"/>
      <c r="GS94" s="9"/>
      <c r="GT94" s="9"/>
      <c r="GU94" s="9"/>
      <c r="GV94" s="9"/>
      <c r="GW94" s="9"/>
      <c r="GX94" s="9"/>
      <c r="GY94" s="9"/>
      <c r="GZ94" s="9"/>
      <c r="HA94" s="9"/>
      <c r="HB94" s="9"/>
      <c r="HC94" s="9"/>
      <c r="HD94" s="9"/>
      <c r="HE94" s="9"/>
      <c r="HF94" s="9"/>
      <c r="HG94" s="9"/>
      <c r="HH94" s="9"/>
      <c r="HI94" s="9"/>
      <c r="HJ94" s="9"/>
      <c r="HK94" s="9"/>
      <c r="HL94" s="9"/>
      <c r="HM94" s="9"/>
      <c r="HN94" s="9"/>
      <c r="HO94" s="9"/>
      <c r="HP94" s="9"/>
      <c r="HQ94" s="9"/>
      <c r="HR94" s="9"/>
      <c r="HS94" s="9"/>
      <c r="HT94" s="9"/>
      <c r="HU94" s="9"/>
      <c r="HV94" s="9"/>
      <c r="HW94" s="9"/>
      <c r="HX94" s="9"/>
      <c r="HY94" s="9"/>
      <c r="HZ94" s="9"/>
      <c r="IA94" s="9"/>
      <c r="IB94" s="9"/>
      <c r="IC94" s="9"/>
      <c r="ID94" s="9"/>
      <c r="IE94" s="9"/>
      <c r="IF94" s="9"/>
      <c r="IG94" s="9"/>
      <c r="IH94" s="9"/>
      <c r="II94" s="9"/>
    </row>
    <row r="95" spans="1:243" ht="38.25" x14ac:dyDescent="0.2">
      <c r="A95" s="16" t="s">
        <v>364</v>
      </c>
      <c r="B95" s="20" t="s">
        <v>380</v>
      </c>
      <c r="C95" s="27"/>
      <c r="D95" s="13" t="s">
        <v>58</v>
      </c>
      <c r="E95" s="107">
        <v>1536</v>
      </c>
      <c r="F95" s="12">
        <f t="shared" si="8"/>
        <v>0</v>
      </c>
      <c r="G95" s="10"/>
      <c r="H95" s="10"/>
      <c r="I95" s="10"/>
      <c r="J95" s="10"/>
      <c r="K95" s="10"/>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c r="HY95" s="10"/>
      <c r="HZ95" s="10"/>
      <c r="IA95" s="10"/>
      <c r="IB95" s="10"/>
      <c r="IC95" s="10"/>
      <c r="ID95" s="10"/>
      <c r="IE95" s="10"/>
      <c r="IF95" s="10"/>
      <c r="IG95" s="10"/>
      <c r="IH95" s="10"/>
      <c r="II95" s="10"/>
    </row>
    <row r="96" spans="1:243" ht="25.5" customHeight="1" x14ac:dyDescent="0.2">
      <c r="A96" s="16" t="s">
        <v>365</v>
      </c>
      <c r="B96" s="20" t="s">
        <v>381</v>
      </c>
      <c r="C96" s="27"/>
      <c r="D96" s="13" t="s">
        <v>58</v>
      </c>
      <c r="E96" s="107">
        <v>2032</v>
      </c>
      <c r="F96" s="12">
        <f t="shared" si="8"/>
        <v>0</v>
      </c>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c r="HY96" s="10"/>
      <c r="HZ96" s="10"/>
      <c r="IA96" s="10"/>
      <c r="IB96" s="10"/>
      <c r="IC96" s="10"/>
      <c r="ID96" s="10"/>
      <c r="IE96" s="10"/>
      <c r="IF96" s="10"/>
      <c r="IG96" s="10"/>
      <c r="IH96" s="10"/>
      <c r="II96" s="10"/>
    </row>
    <row r="97" spans="1:244" ht="25.5" x14ac:dyDescent="0.2">
      <c r="A97" s="16" t="s">
        <v>238</v>
      </c>
      <c r="B97" s="20" t="s">
        <v>279</v>
      </c>
      <c r="C97" s="27"/>
      <c r="D97" s="13" t="s">
        <v>58</v>
      </c>
      <c r="E97" s="107">
        <v>214</v>
      </c>
      <c r="F97" s="12">
        <f t="shared" si="8"/>
        <v>0</v>
      </c>
      <c r="G97" s="9"/>
      <c r="H97" s="9"/>
      <c r="I97" s="9"/>
      <c r="J97" s="9"/>
      <c r="K97" s="9"/>
      <c r="L97" s="9"/>
      <c r="M97" s="9"/>
      <c r="N97" s="9"/>
      <c r="O97" s="9"/>
      <c r="P97" s="9"/>
      <c r="Q97" s="9"/>
      <c r="R97" s="9"/>
      <c r="S97" s="9"/>
      <c r="T97" s="9"/>
      <c r="U97" s="9"/>
      <c r="V97" s="9"/>
      <c r="W97" s="9"/>
      <c r="X97" s="9"/>
      <c r="Y97" s="9"/>
      <c r="Z97" s="9"/>
      <c r="AA97" s="9"/>
      <c r="AB97" s="9"/>
      <c r="AC97" s="9"/>
      <c r="AD97" s="9"/>
      <c r="AE97" s="9"/>
      <c r="AF97" s="9"/>
      <c r="AG97" s="9"/>
      <c r="AH97" s="9"/>
      <c r="AI97" s="9"/>
      <c r="AJ97" s="9"/>
      <c r="AK97" s="9"/>
      <c r="AL97" s="9"/>
      <c r="AM97" s="9"/>
      <c r="AN97" s="9"/>
      <c r="AO97" s="9"/>
      <c r="AP97" s="9"/>
      <c r="AQ97" s="9"/>
      <c r="AR97" s="9"/>
      <c r="AS97" s="9"/>
      <c r="AT97" s="9"/>
      <c r="AU97" s="9"/>
      <c r="AV97" s="9"/>
      <c r="AW97" s="9"/>
      <c r="AX97" s="9"/>
      <c r="AY97" s="9"/>
      <c r="AZ97" s="9"/>
      <c r="BA97" s="9"/>
      <c r="BB97" s="9"/>
      <c r="BC97" s="9"/>
      <c r="BD97" s="9"/>
      <c r="BE97" s="9"/>
      <c r="BF97" s="9"/>
      <c r="BG97" s="9"/>
      <c r="BH97" s="9"/>
      <c r="BI97" s="9"/>
      <c r="BJ97" s="9"/>
      <c r="BK97" s="9"/>
      <c r="BL97" s="9"/>
      <c r="BM97" s="9"/>
      <c r="BN97" s="9"/>
      <c r="BO97" s="9"/>
      <c r="BP97" s="9"/>
      <c r="BQ97" s="9"/>
      <c r="BR97" s="9"/>
      <c r="BS97" s="9"/>
      <c r="BT97" s="9"/>
      <c r="BU97" s="9"/>
      <c r="BV97" s="9"/>
      <c r="BW97" s="9"/>
      <c r="BX97" s="9"/>
      <c r="BY97" s="9"/>
      <c r="BZ97" s="9"/>
      <c r="CA97" s="9"/>
      <c r="CB97" s="9"/>
      <c r="CC97" s="9"/>
      <c r="CD97" s="9"/>
      <c r="CE97" s="9"/>
      <c r="CF97" s="9"/>
      <c r="CG97" s="9"/>
      <c r="CH97" s="9"/>
      <c r="CI97" s="9"/>
      <c r="CJ97" s="9"/>
      <c r="CK97" s="9"/>
      <c r="CL97" s="9"/>
      <c r="CM97" s="9"/>
      <c r="CN97" s="9"/>
      <c r="CO97" s="9"/>
      <c r="CP97" s="9"/>
      <c r="CQ97" s="9"/>
      <c r="CR97" s="9"/>
      <c r="CS97" s="9"/>
      <c r="CT97" s="9"/>
      <c r="CU97" s="9"/>
      <c r="CV97" s="9"/>
      <c r="CW97" s="9"/>
      <c r="CX97" s="9"/>
      <c r="CY97" s="9"/>
      <c r="CZ97" s="9"/>
      <c r="DA97" s="9"/>
      <c r="DB97" s="9"/>
      <c r="DC97" s="9"/>
      <c r="DD97" s="9"/>
      <c r="DE97" s="9"/>
      <c r="DF97" s="9"/>
      <c r="DG97" s="9"/>
      <c r="DH97" s="9"/>
      <c r="DI97" s="9"/>
      <c r="DJ97" s="9"/>
      <c r="DK97" s="9"/>
      <c r="DL97" s="9"/>
      <c r="DM97" s="9"/>
      <c r="DN97" s="9"/>
      <c r="DO97" s="9"/>
      <c r="DP97" s="9"/>
      <c r="DQ97" s="9"/>
      <c r="DR97" s="9"/>
      <c r="DS97" s="9"/>
      <c r="DT97" s="9"/>
      <c r="DU97" s="9"/>
      <c r="DV97" s="9"/>
      <c r="DW97" s="9"/>
      <c r="DX97" s="9"/>
      <c r="DY97" s="9"/>
      <c r="DZ97" s="9"/>
      <c r="EA97" s="9"/>
      <c r="EB97" s="9"/>
      <c r="EC97" s="9"/>
      <c r="ED97" s="9"/>
      <c r="EE97" s="9"/>
      <c r="EF97" s="9"/>
      <c r="EG97" s="9"/>
      <c r="EH97" s="9"/>
      <c r="EI97" s="9"/>
      <c r="EJ97" s="9"/>
      <c r="EK97" s="9"/>
      <c r="EL97" s="9"/>
      <c r="EM97" s="9"/>
      <c r="EN97" s="9"/>
      <c r="EO97" s="9"/>
      <c r="EP97" s="9"/>
      <c r="EQ97" s="9"/>
      <c r="ER97" s="9"/>
      <c r="ES97" s="9"/>
      <c r="ET97" s="9"/>
      <c r="EU97" s="9"/>
      <c r="EV97" s="9"/>
      <c r="EW97" s="9"/>
      <c r="EX97" s="9"/>
      <c r="EY97" s="9"/>
      <c r="EZ97" s="9"/>
      <c r="FA97" s="9"/>
      <c r="FB97" s="9"/>
      <c r="FC97" s="9"/>
      <c r="FD97" s="9"/>
      <c r="FE97" s="9"/>
      <c r="FF97" s="9"/>
      <c r="FG97" s="9"/>
      <c r="FH97" s="9"/>
      <c r="FI97" s="9"/>
      <c r="FJ97" s="9"/>
      <c r="FK97" s="9"/>
      <c r="FL97" s="9"/>
      <c r="FM97" s="9"/>
      <c r="FN97" s="9"/>
      <c r="FO97" s="9"/>
      <c r="FP97" s="9"/>
      <c r="FQ97" s="9"/>
      <c r="FR97" s="9"/>
      <c r="FS97" s="9"/>
      <c r="FT97" s="9"/>
      <c r="FU97" s="9"/>
      <c r="FV97" s="9"/>
      <c r="FW97" s="9"/>
      <c r="FX97" s="9"/>
      <c r="FY97" s="9"/>
      <c r="FZ97" s="9"/>
      <c r="GA97" s="9"/>
      <c r="GB97" s="9"/>
      <c r="GC97" s="9"/>
      <c r="GD97" s="9"/>
      <c r="GE97" s="9"/>
      <c r="GF97" s="9"/>
      <c r="GG97" s="9"/>
      <c r="GH97" s="9"/>
      <c r="GI97" s="9"/>
      <c r="GJ97" s="9"/>
      <c r="GK97" s="9"/>
      <c r="GL97" s="9"/>
      <c r="GM97" s="9"/>
      <c r="GN97" s="9"/>
      <c r="GO97" s="9"/>
      <c r="GP97" s="9"/>
      <c r="GQ97" s="9"/>
      <c r="GR97" s="9"/>
      <c r="GS97" s="9"/>
      <c r="GT97" s="9"/>
      <c r="GU97" s="9"/>
      <c r="GV97" s="9"/>
      <c r="GW97" s="9"/>
      <c r="GX97" s="9"/>
      <c r="GY97" s="9"/>
      <c r="GZ97" s="9"/>
      <c r="HA97" s="9"/>
      <c r="HB97" s="9"/>
      <c r="HC97" s="9"/>
      <c r="HD97" s="9"/>
      <c r="HE97" s="9"/>
      <c r="HF97" s="9"/>
      <c r="HG97" s="9"/>
      <c r="HH97" s="9"/>
      <c r="HI97" s="9"/>
      <c r="HJ97" s="9"/>
      <c r="HK97" s="9"/>
      <c r="HL97" s="9"/>
      <c r="HM97" s="9"/>
      <c r="HN97" s="9"/>
      <c r="HO97" s="9"/>
      <c r="HP97" s="9"/>
      <c r="HQ97" s="9"/>
      <c r="HR97" s="9"/>
      <c r="HS97" s="9"/>
      <c r="HT97" s="9"/>
      <c r="HU97" s="9"/>
      <c r="HV97" s="9"/>
      <c r="HW97" s="9"/>
      <c r="HX97" s="9"/>
      <c r="HY97" s="9"/>
      <c r="HZ97" s="9"/>
      <c r="IA97" s="9"/>
      <c r="IB97" s="9"/>
      <c r="IC97" s="9"/>
      <c r="ID97" s="9"/>
      <c r="IE97" s="9"/>
      <c r="IF97" s="9"/>
      <c r="IG97" s="9"/>
      <c r="IH97" s="9"/>
      <c r="II97" s="9"/>
    </row>
    <row r="98" spans="1:244" s="2" customFormat="1" ht="38.25" x14ac:dyDescent="0.2">
      <c r="A98" s="16" t="s">
        <v>107</v>
      </c>
      <c r="B98" s="20" t="s">
        <v>108</v>
      </c>
      <c r="C98" s="27"/>
      <c r="D98" s="13" t="s">
        <v>250</v>
      </c>
      <c r="E98" s="107">
        <v>1461</v>
      </c>
      <c r="F98" s="12">
        <f t="shared" si="8"/>
        <v>0</v>
      </c>
      <c r="G98" s="9"/>
      <c r="H98" s="9"/>
      <c r="I98" s="9"/>
      <c r="J98" s="9"/>
      <c r="K98" s="9"/>
      <c r="L98" s="9"/>
      <c r="M98" s="9"/>
      <c r="N98" s="9"/>
      <c r="O98" s="9"/>
      <c r="P98" s="9"/>
      <c r="Q98" s="9"/>
      <c r="R98" s="9"/>
      <c r="S98" s="9"/>
      <c r="T98" s="9"/>
      <c r="U98" s="9"/>
      <c r="V98" s="9"/>
      <c r="W98" s="9"/>
      <c r="X98" s="9"/>
      <c r="Y98" s="9"/>
      <c r="Z98" s="9"/>
      <c r="AA98" s="9"/>
      <c r="AB98" s="9"/>
      <c r="AC98" s="9"/>
      <c r="AD98" s="9"/>
      <c r="AE98" s="9"/>
      <c r="AF98" s="9"/>
      <c r="AG98" s="9"/>
      <c r="AH98" s="9"/>
      <c r="AI98" s="9"/>
      <c r="AJ98" s="9"/>
      <c r="AK98" s="9"/>
      <c r="AL98" s="9"/>
      <c r="AM98" s="9"/>
      <c r="AN98" s="9"/>
      <c r="AO98" s="9"/>
      <c r="AP98" s="9"/>
      <c r="AQ98" s="9"/>
      <c r="AR98" s="9"/>
      <c r="AS98" s="9"/>
      <c r="AT98" s="9"/>
      <c r="AU98" s="9"/>
      <c r="AV98" s="9"/>
      <c r="AW98" s="9"/>
      <c r="AX98" s="9"/>
      <c r="AY98" s="9"/>
      <c r="AZ98" s="9"/>
      <c r="BA98" s="9"/>
      <c r="BB98" s="9"/>
      <c r="BC98" s="9"/>
      <c r="BD98" s="9"/>
      <c r="BE98" s="9"/>
      <c r="BF98" s="9"/>
      <c r="BG98" s="9"/>
      <c r="BH98" s="9"/>
      <c r="BI98" s="9"/>
      <c r="BJ98" s="9"/>
      <c r="BK98" s="9"/>
      <c r="BL98" s="9"/>
      <c r="BM98" s="9"/>
      <c r="BN98" s="9"/>
      <c r="BO98" s="9"/>
      <c r="BP98" s="9"/>
      <c r="BQ98" s="9"/>
      <c r="BR98" s="9"/>
      <c r="BS98" s="9"/>
      <c r="BT98" s="9"/>
      <c r="BU98" s="9"/>
      <c r="BV98" s="9"/>
      <c r="BW98" s="9"/>
      <c r="BX98" s="9"/>
      <c r="BY98" s="9"/>
      <c r="BZ98" s="9"/>
      <c r="CA98" s="9"/>
      <c r="CB98" s="9"/>
      <c r="CC98" s="9"/>
      <c r="CD98" s="9"/>
      <c r="CE98" s="9"/>
      <c r="CF98" s="9"/>
      <c r="CG98" s="9"/>
      <c r="CH98" s="9"/>
      <c r="CI98" s="9"/>
      <c r="CJ98" s="9"/>
      <c r="CK98" s="9"/>
      <c r="CL98" s="9"/>
      <c r="CM98" s="9"/>
      <c r="CN98" s="9"/>
      <c r="CO98" s="9"/>
      <c r="CP98" s="9"/>
      <c r="CQ98" s="9"/>
      <c r="CR98" s="9"/>
      <c r="CS98" s="9"/>
      <c r="CT98" s="9"/>
      <c r="CU98" s="9"/>
      <c r="CV98" s="9"/>
      <c r="CW98" s="9"/>
      <c r="CX98" s="9"/>
      <c r="CY98" s="9"/>
      <c r="CZ98" s="9"/>
      <c r="DA98" s="9"/>
      <c r="DB98" s="9"/>
      <c r="DC98" s="9"/>
      <c r="DD98" s="9"/>
      <c r="DE98" s="9"/>
      <c r="DF98" s="9"/>
      <c r="DG98" s="9"/>
      <c r="DH98" s="9"/>
      <c r="DI98" s="9"/>
      <c r="DJ98" s="9"/>
      <c r="DK98" s="9"/>
      <c r="DL98" s="9"/>
      <c r="DM98" s="9"/>
      <c r="DN98" s="9"/>
      <c r="DO98" s="9"/>
      <c r="DP98" s="9"/>
      <c r="DQ98" s="9"/>
      <c r="DR98" s="9"/>
      <c r="DS98" s="9"/>
      <c r="DT98" s="9"/>
      <c r="DU98" s="9"/>
      <c r="DV98" s="9"/>
      <c r="DW98" s="9"/>
      <c r="DX98" s="9"/>
      <c r="DY98" s="9"/>
      <c r="DZ98" s="9"/>
      <c r="EA98" s="9"/>
      <c r="EB98" s="9"/>
      <c r="EC98" s="9"/>
      <c r="ED98" s="9"/>
      <c r="EE98" s="9"/>
      <c r="EF98" s="9"/>
      <c r="EG98" s="9"/>
      <c r="EH98" s="9"/>
      <c r="EI98" s="9"/>
      <c r="EJ98" s="9"/>
      <c r="EK98" s="9"/>
      <c r="EL98" s="9"/>
      <c r="EM98" s="9"/>
      <c r="EN98" s="9"/>
      <c r="EO98" s="9"/>
      <c r="EP98" s="9"/>
      <c r="EQ98" s="9"/>
      <c r="ER98" s="9"/>
      <c r="ES98" s="9"/>
      <c r="ET98" s="9"/>
      <c r="EU98" s="9"/>
      <c r="EV98" s="9"/>
      <c r="EW98" s="9"/>
      <c r="EX98" s="9"/>
      <c r="EY98" s="9"/>
      <c r="EZ98" s="9"/>
      <c r="FA98" s="9"/>
      <c r="FB98" s="9"/>
      <c r="FC98" s="9"/>
      <c r="FD98" s="9"/>
      <c r="FE98" s="9"/>
      <c r="FF98" s="9"/>
      <c r="FG98" s="9"/>
      <c r="FH98" s="9"/>
      <c r="FI98" s="9"/>
      <c r="FJ98" s="9"/>
      <c r="FK98" s="9"/>
      <c r="FL98" s="9"/>
      <c r="FM98" s="9"/>
      <c r="FN98" s="9"/>
      <c r="FO98" s="9"/>
      <c r="FP98" s="9"/>
      <c r="FQ98" s="9"/>
      <c r="FR98" s="9"/>
      <c r="FS98" s="9"/>
      <c r="FT98" s="9"/>
      <c r="FU98" s="9"/>
      <c r="FV98" s="9"/>
      <c r="FW98" s="9"/>
      <c r="FX98" s="9"/>
      <c r="FY98" s="9"/>
      <c r="FZ98" s="9"/>
      <c r="GA98" s="9"/>
      <c r="GB98" s="9"/>
      <c r="GC98" s="9"/>
      <c r="GD98" s="9"/>
      <c r="GE98" s="9"/>
      <c r="GF98" s="9"/>
      <c r="GG98" s="9"/>
      <c r="GH98" s="9"/>
      <c r="GI98" s="9"/>
      <c r="GJ98" s="9"/>
      <c r="GK98" s="9"/>
      <c r="GL98" s="9"/>
      <c r="GM98" s="9"/>
      <c r="GN98" s="9"/>
      <c r="GO98" s="9"/>
      <c r="GP98" s="9"/>
      <c r="GQ98" s="9"/>
      <c r="GR98" s="9"/>
      <c r="GS98" s="9"/>
      <c r="GT98" s="9"/>
      <c r="GU98" s="9"/>
      <c r="GV98" s="9"/>
      <c r="GW98" s="9"/>
      <c r="GX98" s="9"/>
      <c r="GY98" s="9"/>
      <c r="GZ98" s="9"/>
      <c r="HA98" s="9"/>
      <c r="HB98" s="9"/>
      <c r="HC98" s="9"/>
      <c r="HD98" s="9"/>
      <c r="HE98" s="9"/>
      <c r="HF98" s="9"/>
      <c r="HG98" s="9"/>
      <c r="HH98" s="9"/>
      <c r="HI98" s="9"/>
      <c r="HJ98" s="9"/>
      <c r="HK98" s="9"/>
      <c r="HL98" s="9"/>
      <c r="HM98" s="9"/>
      <c r="HN98" s="9"/>
      <c r="HO98" s="9"/>
      <c r="HP98" s="9"/>
      <c r="HQ98" s="9"/>
      <c r="HR98" s="9"/>
      <c r="HS98" s="9"/>
      <c r="HT98" s="9"/>
      <c r="HU98" s="9"/>
      <c r="HV98" s="9"/>
      <c r="HW98" s="9"/>
      <c r="HX98" s="9"/>
      <c r="HY98" s="9"/>
      <c r="HZ98" s="9"/>
      <c r="IA98" s="9"/>
      <c r="IB98" s="9"/>
      <c r="IC98" s="9"/>
      <c r="ID98" s="9"/>
      <c r="IE98" s="9"/>
      <c r="IF98" s="9"/>
      <c r="IG98" s="9"/>
      <c r="IH98" s="9"/>
      <c r="II98" s="9"/>
    </row>
    <row r="99" spans="1:244" ht="20.100000000000001" customHeight="1" thickBot="1" x14ac:dyDescent="0.25">
      <c r="A99" s="22" t="s">
        <v>382</v>
      </c>
      <c r="B99" s="23" t="s">
        <v>383</v>
      </c>
      <c r="C99" s="24"/>
      <c r="D99" s="24"/>
      <c r="E99" s="106"/>
      <c r="F99" s="25"/>
    </row>
    <row r="100" spans="1:244" ht="25.5" x14ac:dyDescent="0.2">
      <c r="A100" s="16" t="s">
        <v>384</v>
      </c>
      <c r="B100" s="29" t="s">
        <v>390</v>
      </c>
      <c r="C100" s="27"/>
      <c r="D100" s="13" t="s">
        <v>250</v>
      </c>
      <c r="E100" s="111">
        <v>3760</v>
      </c>
      <c r="F100" s="12">
        <f t="shared" ref="F100:F101" si="9">C100*E100</f>
        <v>0</v>
      </c>
    </row>
    <row r="101" spans="1:244" s="9" customFormat="1" ht="42" customHeight="1" x14ac:dyDescent="0.2">
      <c r="A101" s="16" t="s">
        <v>385</v>
      </c>
      <c r="B101" s="29" t="s">
        <v>391</v>
      </c>
      <c r="C101" s="27"/>
      <c r="D101" s="13" t="s">
        <v>250</v>
      </c>
      <c r="E101" s="112">
        <v>6175</v>
      </c>
      <c r="F101" s="12">
        <f t="shared" si="9"/>
        <v>0</v>
      </c>
    </row>
    <row r="102" spans="1:244" ht="20.100000000000001" customHeight="1" thickBot="1" x14ac:dyDescent="0.25">
      <c r="A102" s="22" t="s">
        <v>131</v>
      </c>
      <c r="B102" s="23" t="s">
        <v>9</v>
      </c>
      <c r="C102" s="24"/>
      <c r="D102" s="24"/>
      <c r="E102" s="106"/>
      <c r="F102" s="25"/>
    </row>
    <row r="103" spans="1:244" ht="25.5" x14ac:dyDescent="0.2">
      <c r="A103" s="16" t="s">
        <v>350</v>
      </c>
      <c r="B103" s="19" t="s">
        <v>351</v>
      </c>
      <c r="C103" s="26"/>
      <c r="D103" s="13" t="s">
        <v>250</v>
      </c>
      <c r="E103" s="111">
        <v>1594</v>
      </c>
      <c r="F103" s="12">
        <f>C103*E103</f>
        <v>0</v>
      </c>
    </row>
    <row r="104" spans="1:244" s="4" customFormat="1" ht="25.5" x14ac:dyDescent="0.2">
      <c r="A104" s="16" t="s">
        <v>352</v>
      </c>
      <c r="B104" s="19" t="s">
        <v>353</v>
      </c>
      <c r="C104" s="26"/>
      <c r="D104" s="13" t="s">
        <v>250</v>
      </c>
      <c r="E104" s="112">
        <v>3169</v>
      </c>
      <c r="F104" s="12">
        <f t="shared" ref="F104:F105" si="10">C104*E104</f>
        <v>0</v>
      </c>
    </row>
    <row r="105" spans="1:244" s="4" customFormat="1" ht="25.5" x14ac:dyDescent="0.2">
      <c r="A105" s="37" t="s">
        <v>330</v>
      </c>
      <c r="B105" s="38" t="s">
        <v>354</v>
      </c>
      <c r="C105" s="26"/>
      <c r="D105" s="13" t="s">
        <v>250</v>
      </c>
      <c r="E105" s="112">
        <v>2545</v>
      </c>
      <c r="F105" s="12">
        <f t="shared" si="10"/>
        <v>0</v>
      </c>
    </row>
    <row r="106" spans="1:244" ht="25.5" x14ac:dyDescent="0.2">
      <c r="A106" s="16" t="s">
        <v>109</v>
      </c>
      <c r="B106" s="20" t="s">
        <v>158</v>
      </c>
      <c r="C106" s="27"/>
      <c r="D106" s="13" t="s">
        <v>251</v>
      </c>
      <c r="E106" s="112">
        <v>422</v>
      </c>
      <c r="F106" s="12">
        <f t="shared" ref="F106:F119" si="11">C106*E106</f>
        <v>0</v>
      </c>
    </row>
    <row r="107" spans="1:244" ht="25.5" x14ac:dyDescent="0.2">
      <c r="A107" s="16" t="s">
        <v>315</v>
      </c>
      <c r="B107" s="20" t="s">
        <v>162</v>
      </c>
      <c r="C107" s="27"/>
      <c r="D107" s="13" t="s">
        <v>250</v>
      </c>
      <c r="E107" s="112">
        <v>646</v>
      </c>
      <c r="F107" s="12">
        <f t="shared" si="11"/>
        <v>0</v>
      </c>
    </row>
    <row r="108" spans="1:244" s="4" customFormat="1" ht="25.5" x14ac:dyDescent="0.2">
      <c r="A108" s="16" t="s">
        <v>316</v>
      </c>
      <c r="B108" s="20" t="s">
        <v>347</v>
      </c>
      <c r="C108" s="39"/>
      <c r="D108" s="13" t="s">
        <v>58</v>
      </c>
      <c r="E108" s="112">
        <v>289</v>
      </c>
      <c r="F108" s="12">
        <f>C108*E108</f>
        <v>0</v>
      </c>
      <c r="G108" s="5"/>
      <c r="H108" s="5"/>
      <c r="I108" s="5"/>
      <c r="J108" s="5"/>
      <c r="K108" s="5"/>
      <c r="L108" s="5"/>
      <c r="M108" s="5"/>
      <c r="N108" s="5"/>
      <c r="O108" s="5"/>
      <c r="P108" s="5"/>
      <c r="Q108" s="5"/>
      <c r="R108" s="5"/>
      <c r="S108" s="5"/>
      <c r="T108" s="5"/>
      <c r="U108" s="5"/>
      <c r="V108" s="5"/>
      <c r="W108" s="5"/>
      <c r="X108" s="5"/>
      <c r="Y108" s="5"/>
      <c r="Z108" s="5"/>
      <c r="AA108" s="5"/>
      <c r="AB108" s="5"/>
      <c r="AC108" s="5"/>
      <c r="AD108" s="5"/>
      <c r="AE108" s="5"/>
      <c r="AF108" s="5"/>
      <c r="AG108" s="5"/>
      <c r="AH108" s="5"/>
      <c r="AI108" s="5"/>
      <c r="AJ108" s="5"/>
      <c r="AK108" s="5"/>
      <c r="AL108" s="5"/>
      <c r="AM108" s="5"/>
      <c r="AN108" s="5"/>
      <c r="AO108" s="5"/>
      <c r="AP108" s="5"/>
      <c r="AQ108" s="5"/>
      <c r="AR108" s="5"/>
      <c r="AS108" s="5"/>
      <c r="AT108" s="5"/>
      <c r="AU108" s="5"/>
      <c r="AV108" s="5"/>
      <c r="AW108" s="5"/>
      <c r="AX108" s="5"/>
      <c r="AY108" s="5"/>
      <c r="AZ108" s="5"/>
      <c r="BA108" s="5"/>
      <c r="BB108" s="5"/>
      <c r="BC108" s="5"/>
      <c r="BD108" s="5"/>
      <c r="BE108" s="5"/>
      <c r="BF108" s="5"/>
      <c r="BG108" s="5"/>
      <c r="BH108" s="5"/>
      <c r="BI108" s="5"/>
      <c r="BJ108" s="5"/>
      <c r="BK108" s="5"/>
      <c r="BL108" s="5"/>
      <c r="BM108" s="5"/>
      <c r="BN108" s="5"/>
      <c r="BO108" s="5"/>
      <c r="BP108" s="5"/>
      <c r="BQ108" s="5"/>
      <c r="BR108" s="5"/>
      <c r="BS108" s="5"/>
      <c r="BT108" s="5"/>
      <c r="BU108" s="5"/>
      <c r="BV108" s="5"/>
      <c r="BW108" s="5"/>
      <c r="BX108" s="5"/>
      <c r="BY108" s="5"/>
      <c r="BZ108" s="5"/>
      <c r="CA108" s="5"/>
      <c r="CB108" s="5"/>
      <c r="CC108" s="5"/>
      <c r="CD108" s="5"/>
      <c r="CE108" s="5"/>
      <c r="CF108" s="5"/>
      <c r="CG108" s="5"/>
      <c r="CH108" s="5"/>
      <c r="CI108" s="5"/>
      <c r="CJ108" s="5"/>
      <c r="CK108" s="5"/>
      <c r="CL108" s="5"/>
      <c r="CM108" s="5"/>
      <c r="CN108" s="5"/>
      <c r="CO108" s="5"/>
      <c r="CP108" s="5"/>
      <c r="CQ108" s="5"/>
      <c r="CR108" s="5"/>
      <c r="CS108" s="5"/>
      <c r="CT108" s="5"/>
      <c r="CU108" s="5"/>
      <c r="CV108" s="5"/>
      <c r="CW108" s="5"/>
      <c r="CX108" s="5"/>
      <c r="CY108" s="5"/>
      <c r="CZ108" s="5"/>
      <c r="DA108" s="5"/>
      <c r="DB108" s="5"/>
      <c r="DC108" s="5"/>
      <c r="DD108" s="5"/>
      <c r="DE108" s="5"/>
      <c r="DF108" s="5"/>
      <c r="DG108" s="5"/>
      <c r="DH108" s="5"/>
      <c r="DI108" s="5"/>
      <c r="DJ108" s="5"/>
      <c r="DK108" s="5"/>
      <c r="DL108" s="5"/>
      <c r="DM108" s="5"/>
      <c r="DN108" s="5"/>
      <c r="DO108" s="5"/>
      <c r="DP108" s="5"/>
      <c r="DQ108" s="5"/>
      <c r="DR108" s="5"/>
      <c r="DS108" s="5"/>
      <c r="DT108" s="5"/>
      <c r="DU108" s="5"/>
      <c r="DV108" s="5"/>
      <c r="DW108" s="5"/>
      <c r="DX108" s="5"/>
      <c r="DY108" s="5"/>
      <c r="DZ108" s="5"/>
      <c r="EA108" s="5"/>
      <c r="EB108" s="5"/>
      <c r="EC108" s="5"/>
      <c r="ED108" s="5"/>
      <c r="EE108" s="5"/>
      <c r="EF108" s="5"/>
      <c r="EG108" s="5"/>
      <c r="EH108" s="5"/>
      <c r="EI108" s="5"/>
      <c r="EJ108" s="5"/>
      <c r="EK108" s="5"/>
      <c r="EL108" s="5"/>
      <c r="EM108" s="5"/>
      <c r="EN108" s="5"/>
      <c r="EO108" s="5"/>
      <c r="EP108" s="5"/>
      <c r="EQ108" s="5"/>
      <c r="ER108" s="5"/>
      <c r="ES108" s="5"/>
      <c r="ET108" s="5"/>
      <c r="EU108" s="5"/>
      <c r="EV108" s="5"/>
      <c r="EW108" s="5"/>
      <c r="EX108" s="5"/>
      <c r="EY108" s="5"/>
      <c r="EZ108" s="5"/>
      <c r="FA108" s="5"/>
      <c r="FB108" s="5"/>
      <c r="FC108" s="5"/>
      <c r="FD108" s="5"/>
      <c r="FE108" s="5"/>
      <c r="FF108" s="5"/>
      <c r="FG108" s="5"/>
      <c r="FH108" s="5"/>
      <c r="FI108" s="5"/>
      <c r="FJ108" s="5"/>
      <c r="FK108" s="5"/>
      <c r="FL108" s="5"/>
      <c r="FM108" s="5"/>
      <c r="FN108" s="5"/>
      <c r="FO108" s="5"/>
      <c r="FP108" s="5"/>
      <c r="FQ108" s="5"/>
      <c r="FR108" s="5"/>
      <c r="FS108" s="5"/>
      <c r="FT108" s="5"/>
      <c r="FU108" s="5"/>
      <c r="FV108" s="5"/>
      <c r="FW108" s="5"/>
      <c r="FX108" s="5"/>
      <c r="FY108" s="5"/>
      <c r="FZ108" s="5"/>
      <c r="GA108" s="5"/>
      <c r="GB108" s="5"/>
      <c r="GC108" s="5"/>
      <c r="GD108" s="5"/>
      <c r="GE108" s="5"/>
      <c r="GF108" s="5"/>
      <c r="GG108" s="5"/>
      <c r="GH108" s="5"/>
      <c r="GI108" s="5"/>
      <c r="GJ108" s="5"/>
      <c r="GK108" s="5"/>
      <c r="GL108" s="5"/>
      <c r="GM108" s="5"/>
      <c r="GN108" s="5"/>
      <c r="GO108" s="5"/>
      <c r="GP108" s="5"/>
      <c r="GQ108" s="5"/>
      <c r="GR108" s="5"/>
      <c r="GS108" s="5"/>
      <c r="GT108" s="5"/>
      <c r="GU108" s="5"/>
      <c r="GV108" s="5"/>
      <c r="GW108" s="5"/>
      <c r="GX108" s="5"/>
      <c r="GY108" s="5"/>
      <c r="GZ108" s="5"/>
      <c r="HA108" s="5"/>
      <c r="HB108" s="5"/>
      <c r="HC108" s="5"/>
      <c r="HD108" s="5"/>
      <c r="HE108" s="5"/>
      <c r="HF108" s="5"/>
      <c r="HG108" s="5"/>
      <c r="HH108" s="5"/>
      <c r="HI108" s="5"/>
      <c r="HJ108" s="5"/>
      <c r="HK108" s="5"/>
      <c r="HL108" s="5"/>
      <c r="HM108" s="5"/>
      <c r="HN108" s="5"/>
      <c r="HO108" s="5"/>
      <c r="HP108" s="5"/>
      <c r="HQ108" s="5"/>
      <c r="HR108" s="5"/>
      <c r="HS108" s="5"/>
      <c r="HT108" s="5"/>
      <c r="HU108" s="5"/>
      <c r="HV108" s="5"/>
      <c r="HW108" s="5"/>
      <c r="HX108" s="5"/>
      <c r="HY108" s="5"/>
      <c r="HZ108" s="5"/>
      <c r="IA108" s="5"/>
      <c r="IB108" s="5"/>
      <c r="IC108" s="5"/>
      <c r="ID108" s="5"/>
      <c r="IE108" s="5"/>
      <c r="IF108" s="5"/>
      <c r="IG108" s="5"/>
      <c r="IH108" s="5"/>
      <c r="II108" s="5"/>
      <c r="IJ108" s="1"/>
    </row>
    <row r="109" spans="1:244" s="2" customFormat="1" x14ac:dyDescent="0.2">
      <c r="A109" s="16" t="s">
        <v>317</v>
      </c>
      <c r="B109" s="20" t="s">
        <v>163</v>
      </c>
      <c r="C109" s="27"/>
      <c r="D109" s="13" t="s">
        <v>250</v>
      </c>
      <c r="E109" s="112">
        <v>1065</v>
      </c>
      <c r="F109" s="12">
        <f t="shared" si="11"/>
        <v>0</v>
      </c>
      <c r="G109" s="1"/>
      <c r="H109" s="1"/>
      <c r="I109" s="1"/>
      <c r="J109" s="1"/>
      <c r="K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c r="AL109" s="1"/>
      <c r="AM109" s="1"/>
      <c r="AN109" s="1"/>
      <c r="AO109" s="1"/>
      <c r="AP109" s="1"/>
      <c r="AQ109" s="1"/>
      <c r="AR109" s="1"/>
      <c r="AS109" s="1"/>
      <c r="AT109" s="1"/>
      <c r="AU109" s="1"/>
      <c r="AV109" s="1"/>
      <c r="AW109" s="1"/>
      <c r="AX109" s="1"/>
      <c r="AY109" s="1"/>
      <c r="AZ109" s="1"/>
      <c r="BA109" s="1"/>
      <c r="BB109" s="1"/>
      <c r="BC109" s="1"/>
      <c r="BD109" s="1"/>
      <c r="BE109" s="1"/>
      <c r="BF109" s="1"/>
      <c r="BG109" s="1"/>
      <c r="BH109" s="1"/>
      <c r="BI109" s="1"/>
      <c r="BJ109" s="1"/>
      <c r="BK109" s="1"/>
      <c r="BL109" s="1"/>
      <c r="BM109" s="1"/>
      <c r="BN109" s="1"/>
      <c r="BO109" s="1"/>
      <c r="BP109" s="1"/>
      <c r="BQ109" s="1"/>
      <c r="BR109" s="1"/>
      <c r="BS109" s="1"/>
      <c r="BT109" s="1"/>
      <c r="BU109" s="1"/>
      <c r="BV109" s="1"/>
      <c r="BW109" s="1"/>
      <c r="BX109" s="1"/>
      <c r="BY109" s="1"/>
      <c r="BZ109" s="1"/>
      <c r="CA109" s="1"/>
      <c r="CB109" s="1"/>
      <c r="CC109" s="1"/>
      <c r="CD109" s="1"/>
      <c r="CE109" s="1"/>
      <c r="CF109" s="1"/>
      <c r="CG109" s="1"/>
      <c r="CH109" s="1"/>
      <c r="CI109" s="1"/>
      <c r="CJ109" s="1"/>
      <c r="CK109" s="1"/>
      <c r="CL109" s="1"/>
      <c r="CM109" s="1"/>
      <c r="CN109" s="1"/>
      <c r="CO109" s="1"/>
      <c r="CP109" s="1"/>
      <c r="CQ109" s="1"/>
      <c r="CR109" s="1"/>
      <c r="CS109" s="1"/>
      <c r="CT109" s="1"/>
      <c r="CU109" s="1"/>
      <c r="CV109" s="1"/>
      <c r="CW109" s="1"/>
      <c r="CX109" s="1"/>
      <c r="CY109" s="1"/>
      <c r="CZ109" s="1"/>
      <c r="DA109" s="1"/>
      <c r="DB109" s="1"/>
      <c r="DC109" s="1"/>
      <c r="DD109" s="1"/>
      <c r="DE109" s="1"/>
      <c r="DF109" s="1"/>
      <c r="DG109" s="1"/>
      <c r="DH109" s="1"/>
      <c r="DI109" s="1"/>
      <c r="DJ109" s="1"/>
      <c r="DK109" s="1"/>
      <c r="DL109" s="1"/>
      <c r="DM109" s="1"/>
      <c r="DN109" s="1"/>
      <c r="DO109" s="1"/>
      <c r="DP109" s="1"/>
      <c r="DQ109" s="1"/>
      <c r="DR109" s="1"/>
      <c r="DS109" s="1"/>
      <c r="DT109" s="1"/>
      <c r="DU109" s="1"/>
      <c r="DV109" s="1"/>
      <c r="DW109" s="1"/>
      <c r="DX109" s="1"/>
      <c r="DY109" s="1"/>
      <c r="DZ109" s="1"/>
      <c r="EA109" s="1"/>
      <c r="EB109" s="1"/>
      <c r="EC109" s="1"/>
      <c r="ED109" s="1"/>
      <c r="EE109" s="1"/>
      <c r="EF109" s="1"/>
      <c r="EG109" s="1"/>
      <c r="EH109" s="1"/>
      <c r="EI109" s="1"/>
      <c r="EJ109" s="1"/>
      <c r="EK109" s="1"/>
      <c r="EL109" s="1"/>
      <c r="EM109" s="1"/>
      <c r="EN109" s="1"/>
      <c r="EO109" s="1"/>
      <c r="EP109" s="1"/>
      <c r="EQ109" s="1"/>
      <c r="ER109" s="1"/>
      <c r="ES109" s="1"/>
      <c r="ET109" s="1"/>
      <c r="EU109" s="1"/>
      <c r="EV109" s="1"/>
      <c r="EW109" s="1"/>
      <c r="EX109" s="1"/>
      <c r="EY109" s="1"/>
      <c r="EZ109" s="1"/>
      <c r="FA109" s="1"/>
      <c r="FB109" s="1"/>
      <c r="FC109" s="1"/>
      <c r="FD109" s="1"/>
      <c r="FE109" s="1"/>
      <c r="FF109" s="1"/>
      <c r="FG109" s="1"/>
      <c r="FH109" s="1"/>
      <c r="FI109" s="1"/>
      <c r="FJ109" s="1"/>
      <c r="FK109" s="1"/>
      <c r="FL109" s="1"/>
      <c r="FM109" s="1"/>
      <c r="FN109" s="1"/>
      <c r="FO109" s="1"/>
      <c r="FP109" s="1"/>
      <c r="FQ109" s="1"/>
      <c r="FR109" s="1"/>
      <c r="FS109" s="1"/>
      <c r="FT109" s="1"/>
      <c r="FU109" s="1"/>
      <c r="FV109" s="1"/>
      <c r="FW109" s="1"/>
      <c r="FX109" s="1"/>
      <c r="FY109" s="1"/>
      <c r="FZ109" s="1"/>
      <c r="GA109" s="1"/>
      <c r="GB109" s="1"/>
      <c r="GC109" s="1"/>
      <c r="GD109" s="1"/>
      <c r="GE109" s="1"/>
      <c r="GF109" s="1"/>
      <c r="GG109" s="1"/>
      <c r="GH109" s="1"/>
      <c r="GI109" s="1"/>
      <c r="GJ109" s="1"/>
      <c r="GK109" s="1"/>
      <c r="GL109" s="1"/>
      <c r="GM109" s="1"/>
      <c r="GN109" s="1"/>
      <c r="GO109" s="1"/>
      <c r="GP109" s="1"/>
      <c r="GQ109" s="1"/>
      <c r="GR109" s="1"/>
      <c r="GS109" s="1"/>
      <c r="GT109" s="1"/>
      <c r="GU109" s="1"/>
      <c r="GV109" s="1"/>
      <c r="GW109" s="1"/>
      <c r="GX109" s="1"/>
      <c r="GY109" s="1"/>
      <c r="GZ109" s="1"/>
      <c r="HA109" s="1"/>
      <c r="HB109" s="1"/>
      <c r="HC109" s="1"/>
      <c r="HD109" s="1"/>
      <c r="HE109" s="1"/>
      <c r="HF109" s="1"/>
      <c r="HG109" s="1"/>
      <c r="HH109" s="1"/>
      <c r="HI109" s="1"/>
      <c r="HJ109" s="1"/>
      <c r="HK109" s="1"/>
      <c r="HL109" s="1"/>
      <c r="HM109" s="1"/>
      <c r="HN109" s="1"/>
      <c r="HO109" s="1"/>
      <c r="HP109" s="1"/>
      <c r="HQ109" s="1"/>
      <c r="HR109" s="1"/>
      <c r="HS109" s="1"/>
      <c r="HT109" s="1"/>
      <c r="HU109" s="1"/>
      <c r="HV109" s="1"/>
      <c r="HW109" s="1"/>
      <c r="HX109" s="1"/>
      <c r="HY109" s="1"/>
      <c r="HZ109" s="1"/>
      <c r="IA109" s="1"/>
      <c r="IB109" s="1"/>
      <c r="IC109" s="1"/>
      <c r="ID109" s="1"/>
      <c r="IE109" s="1"/>
      <c r="IF109" s="1"/>
      <c r="IG109" s="1"/>
      <c r="IH109" s="1"/>
      <c r="II109" s="1"/>
    </row>
    <row r="110" spans="1:244" s="2" customFormat="1" x14ac:dyDescent="0.2">
      <c r="A110" s="16" t="s">
        <v>111</v>
      </c>
      <c r="B110" s="20" t="s">
        <v>281</v>
      </c>
      <c r="C110" s="27"/>
      <c r="D110" s="13" t="s">
        <v>250</v>
      </c>
      <c r="E110" s="112">
        <v>1455</v>
      </c>
      <c r="F110" s="12">
        <f t="shared" si="11"/>
        <v>0</v>
      </c>
    </row>
    <row r="111" spans="1:244" x14ac:dyDescent="0.2">
      <c r="A111" s="16" t="s">
        <v>112</v>
      </c>
      <c r="B111" s="20" t="s">
        <v>164</v>
      </c>
      <c r="C111" s="27"/>
      <c r="D111" s="13" t="s">
        <v>250</v>
      </c>
      <c r="E111" s="112">
        <v>402</v>
      </c>
      <c r="F111" s="12">
        <f t="shared" si="11"/>
        <v>0</v>
      </c>
    </row>
    <row r="112" spans="1:244" ht="25.5" x14ac:dyDescent="0.2">
      <c r="A112" s="16" t="s">
        <v>113</v>
      </c>
      <c r="B112" s="20" t="s">
        <v>348</v>
      </c>
      <c r="C112" s="27"/>
      <c r="D112" s="13" t="s">
        <v>58</v>
      </c>
      <c r="E112" s="112">
        <v>12</v>
      </c>
      <c r="F112" s="12">
        <f t="shared" si="11"/>
        <v>0</v>
      </c>
    </row>
    <row r="113" spans="1:243" s="4" customFormat="1" x14ac:dyDescent="0.2">
      <c r="A113" s="16" t="s">
        <v>110</v>
      </c>
      <c r="B113" s="20" t="s">
        <v>361</v>
      </c>
      <c r="C113" s="27"/>
      <c r="D113" s="13" t="s">
        <v>251</v>
      </c>
      <c r="E113" s="112">
        <v>993</v>
      </c>
      <c r="F113" s="12">
        <f t="shared" si="11"/>
        <v>0</v>
      </c>
    </row>
    <row r="114" spans="1:243" ht="25.5" x14ac:dyDescent="0.2">
      <c r="A114" s="16" t="s">
        <v>114</v>
      </c>
      <c r="B114" s="20" t="s">
        <v>165</v>
      </c>
      <c r="C114" s="27"/>
      <c r="D114" s="13" t="s">
        <v>58</v>
      </c>
      <c r="E114" s="112">
        <v>397</v>
      </c>
      <c r="F114" s="12">
        <f t="shared" si="11"/>
        <v>0</v>
      </c>
    </row>
    <row r="115" spans="1:243" x14ac:dyDescent="0.2">
      <c r="A115" s="16" t="s">
        <v>115</v>
      </c>
      <c r="B115" s="20" t="s">
        <v>157</v>
      </c>
      <c r="C115" s="27"/>
      <c r="D115" s="13" t="s">
        <v>58</v>
      </c>
      <c r="E115" s="112">
        <v>98</v>
      </c>
      <c r="F115" s="12">
        <f t="shared" si="11"/>
        <v>0</v>
      </c>
    </row>
    <row r="116" spans="1:243" x14ac:dyDescent="0.2">
      <c r="A116" s="17" t="s">
        <v>33</v>
      </c>
      <c r="B116" s="20" t="s">
        <v>10</v>
      </c>
      <c r="C116" s="27"/>
      <c r="D116" s="13" t="s">
        <v>58</v>
      </c>
      <c r="E116" s="107">
        <v>25</v>
      </c>
      <c r="F116" s="12">
        <f t="shared" si="11"/>
        <v>0</v>
      </c>
    </row>
    <row r="117" spans="1:243" x14ac:dyDescent="0.2">
      <c r="A117" s="17" t="s">
        <v>34</v>
      </c>
      <c r="B117" s="20" t="s">
        <v>10</v>
      </c>
      <c r="C117" s="27"/>
      <c r="D117" s="13" t="s">
        <v>58</v>
      </c>
      <c r="E117" s="107">
        <v>100</v>
      </c>
      <c r="F117" s="12">
        <f t="shared" si="11"/>
        <v>0</v>
      </c>
    </row>
    <row r="118" spans="1:243" x14ac:dyDescent="0.2">
      <c r="A118" s="17" t="s">
        <v>35</v>
      </c>
      <c r="B118" s="20" t="s">
        <v>10</v>
      </c>
      <c r="C118" s="27"/>
      <c r="D118" s="13" t="s">
        <v>58</v>
      </c>
      <c r="E118" s="107">
        <v>500</v>
      </c>
      <c r="F118" s="12">
        <f t="shared" si="11"/>
        <v>0</v>
      </c>
    </row>
    <row r="119" spans="1:243" x14ac:dyDescent="0.2">
      <c r="A119" s="17" t="s">
        <v>36</v>
      </c>
      <c r="B119" s="20" t="s">
        <v>10</v>
      </c>
      <c r="C119" s="27"/>
      <c r="D119" s="13" t="s">
        <v>58</v>
      </c>
      <c r="E119" s="107">
        <v>1000</v>
      </c>
      <c r="F119" s="12">
        <f t="shared" si="11"/>
        <v>0</v>
      </c>
    </row>
    <row r="120" spans="1:243" ht="20.100000000000001" customHeight="1" thickBot="1" x14ac:dyDescent="0.25">
      <c r="A120" s="22" t="s">
        <v>132</v>
      </c>
      <c r="B120" s="23" t="s">
        <v>11</v>
      </c>
      <c r="C120" s="24"/>
      <c r="D120" s="24"/>
      <c r="E120" s="106"/>
      <c r="F120" s="25"/>
    </row>
    <row r="121" spans="1:243" x14ac:dyDescent="0.2">
      <c r="A121" s="16" t="s">
        <v>116</v>
      </c>
      <c r="B121" s="19" t="s">
        <v>123</v>
      </c>
      <c r="C121" s="26"/>
      <c r="D121" s="13" t="s">
        <v>250</v>
      </c>
      <c r="E121" s="111">
        <v>332</v>
      </c>
      <c r="F121" s="12">
        <f>C121*E121</f>
        <v>0</v>
      </c>
    </row>
    <row r="122" spans="1:243" ht="25.5" x14ac:dyDescent="0.2">
      <c r="A122" s="16" t="s">
        <v>318</v>
      </c>
      <c r="B122" s="20" t="s">
        <v>124</v>
      </c>
      <c r="C122" s="27"/>
      <c r="D122" s="18" t="s">
        <v>250</v>
      </c>
      <c r="E122" s="112">
        <v>368</v>
      </c>
      <c r="F122" s="12">
        <f t="shared" ref="F122:F124" si="12">C122*E122</f>
        <v>0</v>
      </c>
    </row>
    <row r="123" spans="1:243" x14ac:dyDescent="0.2">
      <c r="A123" s="16" t="s">
        <v>117</v>
      </c>
      <c r="B123" s="20" t="s">
        <v>125</v>
      </c>
      <c r="C123" s="27"/>
      <c r="D123" s="18" t="s">
        <v>250</v>
      </c>
      <c r="E123" s="112">
        <v>342</v>
      </c>
      <c r="F123" s="12">
        <f t="shared" si="12"/>
        <v>0</v>
      </c>
    </row>
    <row r="124" spans="1:243" s="2" customFormat="1" x14ac:dyDescent="0.2">
      <c r="A124" s="16" t="s">
        <v>118</v>
      </c>
      <c r="B124" s="20" t="s">
        <v>12</v>
      </c>
      <c r="C124" s="27"/>
      <c r="D124" s="18" t="s">
        <v>250</v>
      </c>
      <c r="E124" s="112">
        <v>1398</v>
      </c>
      <c r="F124" s="12">
        <f t="shared" si="12"/>
        <v>0</v>
      </c>
      <c r="G124" s="1"/>
      <c r="H124" s="1"/>
      <c r="I124" s="1"/>
      <c r="J124" s="1"/>
      <c r="K124" s="1"/>
      <c r="L124" s="1"/>
      <c r="M124" s="1"/>
      <c r="N124" s="1"/>
      <c r="O124" s="1"/>
      <c r="P124" s="1"/>
      <c r="Q124" s="1"/>
      <c r="R124" s="1"/>
      <c r="S124" s="1"/>
      <c r="T124" s="1"/>
      <c r="U124" s="1"/>
      <c r="V124" s="1"/>
      <c r="W124" s="1"/>
      <c r="X124" s="1"/>
      <c r="Y124" s="1"/>
      <c r="Z124" s="1"/>
      <c r="AA124" s="1"/>
      <c r="AB124" s="1"/>
      <c r="AC124" s="1"/>
      <c r="AD124" s="1"/>
      <c r="AE124" s="1"/>
      <c r="AF124" s="1"/>
      <c r="AG124" s="1"/>
      <c r="AH124" s="1"/>
      <c r="AI124" s="1"/>
      <c r="AJ124" s="1"/>
      <c r="AK124" s="1"/>
      <c r="AL124" s="1"/>
      <c r="AM124" s="1"/>
      <c r="AN124" s="1"/>
      <c r="AO124" s="1"/>
      <c r="AP124" s="1"/>
      <c r="AQ124" s="1"/>
      <c r="AR124" s="1"/>
      <c r="AS124" s="1"/>
      <c r="AT124" s="1"/>
      <c r="AU124" s="1"/>
      <c r="AV124" s="1"/>
      <c r="AW124" s="1"/>
      <c r="AX124" s="1"/>
      <c r="AY124" s="1"/>
      <c r="AZ124" s="1"/>
      <c r="BA124" s="1"/>
      <c r="BB124" s="1"/>
      <c r="BC124" s="1"/>
      <c r="BD124" s="1"/>
      <c r="BE124" s="1"/>
      <c r="BF124" s="1"/>
      <c r="BG124" s="1"/>
      <c r="BH124" s="1"/>
      <c r="BI124" s="1"/>
      <c r="BJ124" s="1"/>
      <c r="BK124" s="1"/>
      <c r="BL124" s="1"/>
      <c r="BM124" s="1"/>
      <c r="BN124" s="1"/>
      <c r="BO124" s="1"/>
      <c r="BP124" s="1"/>
      <c r="BQ124" s="1"/>
      <c r="BR124" s="1"/>
      <c r="BS124" s="1"/>
      <c r="BT124" s="1"/>
      <c r="BU124" s="1"/>
      <c r="BV124" s="1"/>
      <c r="BW124" s="1"/>
      <c r="BX124" s="1"/>
      <c r="BY124" s="1"/>
      <c r="BZ124" s="1"/>
      <c r="CA124" s="1"/>
      <c r="CB124" s="1"/>
      <c r="CC124" s="1"/>
      <c r="CD124" s="1"/>
      <c r="CE124" s="1"/>
      <c r="CF124" s="1"/>
      <c r="CG124" s="1"/>
      <c r="CH124" s="1"/>
      <c r="CI124" s="1"/>
      <c r="CJ124" s="1"/>
      <c r="CK124" s="1"/>
      <c r="CL124" s="1"/>
      <c r="CM124" s="1"/>
      <c r="CN124" s="1"/>
      <c r="CO124" s="1"/>
      <c r="CP124" s="1"/>
      <c r="CQ124" s="1"/>
      <c r="CR124" s="1"/>
      <c r="CS124" s="1"/>
      <c r="CT124" s="1"/>
      <c r="CU124" s="1"/>
      <c r="CV124" s="1"/>
      <c r="CW124" s="1"/>
      <c r="CX124" s="1"/>
      <c r="CY124" s="1"/>
      <c r="CZ124" s="1"/>
      <c r="DA124" s="1"/>
      <c r="DB124" s="1"/>
      <c r="DC124" s="1"/>
      <c r="DD124" s="1"/>
      <c r="DE124" s="1"/>
      <c r="DF124" s="1"/>
      <c r="DG124" s="1"/>
      <c r="DH124" s="1"/>
      <c r="DI124" s="1"/>
      <c r="DJ124" s="1"/>
      <c r="DK124" s="1"/>
      <c r="DL124" s="1"/>
      <c r="DM124" s="1"/>
      <c r="DN124" s="1"/>
      <c r="DO124" s="1"/>
      <c r="DP124" s="1"/>
      <c r="DQ124" s="1"/>
      <c r="DR124" s="1"/>
      <c r="DS124" s="1"/>
      <c r="DT124" s="1"/>
      <c r="DU124" s="1"/>
      <c r="DV124" s="1"/>
      <c r="DW124" s="1"/>
      <c r="DX124" s="1"/>
      <c r="DY124" s="1"/>
      <c r="DZ124" s="1"/>
      <c r="EA124" s="1"/>
      <c r="EB124" s="1"/>
      <c r="EC124" s="1"/>
      <c r="ED124" s="1"/>
      <c r="EE124" s="1"/>
      <c r="EF124" s="1"/>
      <c r="EG124" s="1"/>
      <c r="EH124" s="1"/>
      <c r="EI124" s="1"/>
      <c r="EJ124" s="1"/>
      <c r="EK124" s="1"/>
      <c r="EL124" s="1"/>
      <c r="EM124" s="1"/>
      <c r="EN124" s="1"/>
      <c r="EO124" s="1"/>
      <c r="EP124" s="1"/>
      <c r="EQ124" s="1"/>
      <c r="ER124" s="1"/>
      <c r="ES124" s="1"/>
      <c r="ET124" s="1"/>
      <c r="EU124" s="1"/>
      <c r="EV124" s="1"/>
      <c r="EW124" s="1"/>
      <c r="EX124" s="1"/>
      <c r="EY124" s="1"/>
      <c r="EZ124" s="1"/>
      <c r="FA124" s="1"/>
      <c r="FB124" s="1"/>
      <c r="FC124" s="1"/>
      <c r="FD124" s="1"/>
      <c r="FE124" s="1"/>
      <c r="FF124" s="1"/>
      <c r="FG124" s="1"/>
      <c r="FH124" s="1"/>
      <c r="FI124" s="1"/>
      <c r="FJ124" s="1"/>
      <c r="FK124" s="1"/>
      <c r="FL124" s="1"/>
      <c r="FM124" s="1"/>
      <c r="FN124" s="1"/>
      <c r="FO124" s="1"/>
      <c r="FP124" s="1"/>
      <c r="FQ124" s="1"/>
      <c r="FR124" s="1"/>
      <c r="FS124" s="1"/>
      <c r="FT124" s="1"/>
      <c r="FU124" s="1"/>
      <c r="FV124" s="1"/>
      <c r="FW124" s="1"/>
      <c r="FX124" s="1"/>
      <c r="FY124" s="1"/>
      <c r="FZ124" s="1"/>
      <c r="GA124" s="1"/>
      <c r="GB124" s="1"/>
      <c r="GC124" s="1"/>
      <c r="GD124" s="1"/>
      <c r="GE124" s="1"/>
      <c r="GF124" s="1"/>
      <c r="GG124" s="1"/>
      <c r="GH124" s="1"/>
      <c r="GI124" s="1"/>
      <c r="GJ124" s="1"/>
      <c r="GK124" s="1"/>
      <c r="GL124" s="1"/>
      <c r="GM124" s="1"/>
      <c r="GN124" s="1"/>
      <c r="GO124" s="1"/>
      <c r="GP124" s="1"/>
      <c r="GQ124" s="1"/>
      <c r="GR124" s="1"/>
      <c r="GS124" s="1"/>
      <c r="GT124" s="1"/>
      <c r="GU124" s="1"/>
      <c r="GV124" s="1"/>
      <c r="GW124" s="1"/>
      <c r="GX124" s="1"/>
      <c r="GY124" s="1"/>
      <c r="GZ124" s="1"/>
      <c r="HA124" s="1"/>
      <c r="HB124" s="1"/>
      <c r="HC124" s="1"/>
      <c r="HD124" s="1"/>
      <c r="HE124" s="1"/>
      <c r="HF124" s="1"/>
      <c r="HG124" s="1"/>
      <c r="HH124" s="1"/>
      <c r="HI124" s="1"/>
      <c r="HJ124" s="1"/>
      <c r="HK124" s="1"/>
      <c r="HL124" s="1"/>
      <c r="HM124" s="1"/>
      <c r="HN124" s="1"/>
      <c r="HO124" s="1"/>
      <c r="HP124" s="1"/>
      <c r="HQ124" s="1"/>
      <c r="HR124" s="1"/>
      <c r="HS124" s="1"/>
      <c r="HT124" s="1"/>
      <c r="HU124" s="1"/>
      <c r="HV124" s="1"/>
      <c r="HW124" s="1"/>
      <c r="HX124" s="1"/>
      <c r="HY124" s="1"/>
      <c r="HZ124" s="1"/>
      <c r="IA124" s="1"/>
      <c r="IB124" s="1"/>
      <c r="IC124" s="1"/>
      <c r="ID124" s="1"/>
      <c r="IE124" s="1"/>
      <c r="IF124" s="1"/>
      <c r="IG124" s="1"/>
      <c r="IH124" s="1"/>
      <c r="II124" s="1"/>
    </row>
    <row r="125" spans="1:243" ht="20.100000000000001" customHeight="1" thickBot="1" x14ac:dyDescent="0.25">
      <c r="A125" s="22" t="s">
        <v>133</v>
      </c>
      <c r="B125" s="23" t="s">
        <v>13</v>
      </c>
      <c r="C125" s="24"/>
      <c r="D125" s="24"/>
      <c r="E125" s="106"/>
      <c r="F125" s="25"/>
      <c r="G125" s="2"/>
      <c r="H125" s="2"/>
      <c r="I125" s="2"/>
      <c r="J125" s="2"/>
      <c r="K125" s="2"/>
      <c r="L125" s="2"/>
      <c r="M125" s="2"/>
      <c r="N125" s="2"/>
      <c r="O125" s="2"/>
      <c r="P125" s="2"/>
      <c r="Q125" s="2"/>
      <c r="R125" s="2"/>
      <c r="S125" s="2"/>
      <c r="T125" s="2"/>
      <c r="U125" s="2"/>
      <c r="V125" s="2"/>
      <c r="W125" s="2"/>
      <c r="X125" s="2"/>
      <c r="Y125" s="2"/>
      <c r="Z125" s="2"/>
      <c r="AA125" s="2"/>
      <c r="AB125" s="2"/>
      <c r="AC125" s="2"/>
      <c r="AD125" s="2"/>
      <c r="AE125" s="2"/>
      <c r="AF125" s="2"/>
      <c r="AG125" s="2"/>
      <c r="AH125" s="2"/>
      <c r="AI125" s="2"/>
      <c r="AJ125" s="2"/>
      <c r="AK125" s="2"/>
      <c r="AL125" s="2"/>
      <c r="AM125" s="2"/>
      <c r="AN125" s="2"/>
      <c r="AO125" s="2"/>
      <c r="AP125" s="2"/>
      <c r="AQ125" s="2"/>
      <c r="AR125" s="2"/>
      <c r="AS125" s="2"/>
      <c r="AT125" s="2"/>
      <c r="AU125" s="2"/>
      <c r="AV125" s="2"/>
      <c r="AW125" s="2"/>
      <c r="AX125" s="2"/>
      <c r="AY125" s="2"/>
      <c r="AZ125" s="2"/>
      <c r="BA125" s="2"/>
      <c r="BB125" s="2"/>
      <c r="BC125" s="2"/>
      <c r="BD125" s="2"/>
      <c r="BE125" s="2"/>
      <c r="BF125" s="2"/>
      <c r="BG125" s="2"/>
      <c r="BH125" s="2"/>
      <c r="BI125" s="2"/>
      <c r="BJ125" s="2"/>
      <c r="BK125" s="2"/>
      <c r="BL125" s="2"/>
      <c r="BM125" s="2"/>
      <c r="BN125" s="2"/>
      <c r="BO125" s="2"/>
      <c r="BP125" s="2"/>
      <c r="BQ125" s="2"/>
      <c r="BR125" s="2"/>
      <c r="BS125" s="2"/>
      <c r="BT125" s="2"/>
      <c r="BU125" s="2"/>
      <c r="BV125" s="2"/>
      <c r="BW125" s="2"/>
      <c r="BX125" s="2"/>
      <c r="BY125" s="2"/>
      <c r="BZ125" s="2"/>
      <c r="CA125" s="2"/>
      <c r="CB125" s="2"/>
      <c r="CC125" s="2"/>
      <c r="CD125" s="2"/>
      <c r="CE125" s="2"/>
      <c r="CF125" s="2"/>
      <c r="CG125" s="2"/>
      <c r="CH125" s="2"/>
      <c r="CI125" s="2"/>
      <c r="CJ125" s="2"/>
      <c r="CK125" s="2"/>
      <c r="CL125" s="2"/>
      <c r="CM125" s="2"/>
      <c r="CN125" s="2"/>
      <c r="CO125" s="2"/>
      <c r="CP125" s="2"/>
      <c r="CQ125" s="2"/>
      <c r="CR125" s="2"/>
      <c r="CS125" s="2"/>
      <c r="CT125" s="2"/>
      <c r="CU125" s="2"/>
      <c r="CV125" s="2"/>
      <c r="CW125" s="2"/>
      <c r="CX125" s="2"/>
      <c r="CY125" s="2"/>
      <c r="CZ125" s="2"/>
      <c r="DA125" s="2"/>
      <c r="DB125" s="2"/>
      <c r="DC125" s="2"/>
      <c r="DD125" s="2"/>
      <c r="DE125" s="2"/>
      <c r="DF125" s="2"/>
      <c r="DG125" s="2"/>
      <c r="DH125" s="2"/>
      <c r="DI125" s="2"/>
      <c r="DJ125" s="2"/>
      <c r="DK125" s="2"/>
      <c r="DL125" s="2"/>
      <c r="DM125" s="2"/>
      <c r="DN125" s="2"/>
      <c r="DO125" s="2"/>
      <c r="DP125" s="2"/>
      <c r="DQ125" s="2"/>
      <c r="DR125" s="2"/>
      <c r="DS125" s="2"/>
      <c r="DT125" s="2"/>
      <c r="DU125" s="2"/>
      <c r="DV125" s="2"/>
      <c r="DW125" s="2"/>
      <c r="DX125" s="2"/>
      <c r="DY125" s="2"/>
      <c r="DZ125" s="2"/>
      <c r="EA125" s="2"/>
      <c r="EB125" s="2"/>
      <c r="EC125" s="2"/>
      <c r="ED125" s="2"/>
      <c r="EE125" s="2"/>
      <c r="EF125" s="2"/>
      <c r="EG125" s="2"/>
      <c r="EH125" s="2"/>
      <c r="EI125" s="2"/>
      <c r="EJ125" s="2"/>
      <c r="EK125" s="2"/>
      <c r="EL125" s="2"/>
      <c r="EM125" s="2"/>
      <c r="EN125" s="2"/>
      <c r="EO125" s="2"/>
      <c r="EP125" s="2"/>
      <c r="EQ125" s="2"/>
      <c r="ER125" s="2"/>
      <c r="ES125" s="2"/>
      <c r="ET125" s="2"/>
      <c r="EU125" s="2"/>
      <c r="EV125" s="2"/>
      <c r="EW125" s="2"/>
      <c r="EX125" s="2"/>
      <c r="EY125" s="2"/>
      <c r="EZ125" s="2"/>
      <c r="FA125" s="2"/>
      <c r="FB125" s="2"/>
      <c r="FC125" s="2"/>
      <c r="FD125" s="2"/>
      <c r="FE125" s="2"/>
      <c r="FF125" s="2"/>
      <c r="FG125" s="2"/>
      <c r="FH125" s="2"/>
      <c r="FI125" s="2"/>
      <c r="FJ125" s="2"/>
      <c r="FK125" s="2"/>
      <c r="FL125" s="2"/>
      <c r="FM125" s="2"/>
      <c r="FN125" s="2"/>
      <c r="FO125" s="2"/>
      <c r="FP125" s="2"/>
      <c r="FQ125" s="2"/>
      <c r="FR125" s="2"/>
      <c r="FS125" s="2"/>
      <c r="FT125" s="2"/>
      <c r="FU125" s="2"/>
      <c r="FV125" s="2"/>
      <c r="FW125" s="2"/>
      <c r="FX125" s="2"/>
      <c r="FY125" s="2"/>
      <c r="FZ125" s="2"/>
      <c r="GA125" s="2"/>
      <c r="GB125" s="2"/>
      <c r="GC125" s="2"/>
      <c r="GD125" s="2"/>
      <c r="GE125" s="2"/>
      <c r="GF125" s="2"/>
      <c r="GG125" s="2"/>
      <c r="GH125" s="2"/>
      <c r="GI125" s="2"/>
      <c r="GJ125" s="2"/>
      <c r="GK125" s="2"/>
      <c r="GL125" s="2"/>
      <c r="GM125" s="2"/>
      <c r="GN125" s="2"/>
      <c r="GO125" s="2"/>
      <c r="GP125" s="2"/>
      <c r="GQ125" s="2"/>
      <c r="GR125" s="2"/>
      <c r="GS125" s="2"/>
      <c r="GT125" s="2"/>
      <c r="GU125" s="2"/>
      <c r="GV125" s="2"/>
      <c r="GW125" s="2"/>
      <c r="GX125" s="2"/>
      <c r="GY125" s="2"/>
      <c r="GZ125" s="2"/>
      <c r="HA125" s="2"/>
      <c r="HB125" s="2"/>
      <c r="HC125" s="2"/>
      <c r="HD125" s="2"/>
      <c r="HE125" s="2"/>
      <c r="HF125" s="2"/>
      <c r="HG125" s="2"/>
      <c r="HH125" s="2"/>
      <c r="HI125" s="2"/>
      <c r="HJ125" s="2"/>
      <c r="HK125" s="2"/>
      <c r="HL125" s="2"/>
      <c r="HM125" s="2"/>
      <c r="HN125" s="2"/>
      <c r="HO125" s="2"/>
      <c r="HP125" s="2"/>
      <c r="HQ125" s="2"/>
      <c r="HR125" s="2"/>
      <c r="HS125" s="2"/>
      <c r="HT125" s="2"/>
      <c r="HU125" s="2"/>
      <c r="HV125" s="2"/>
      <c r="HW125" s="2"/>
      <c r="HX125" s="2"/>
      <c r="HY125" s="2"/>
      <c r="HZ125" s="2"/>
      <c r="IA125" s="2"/>
      <c r="IB125" s="2"/>
      <c r="IC125" s="2"/>
      <c r="ID125" s="2"/>
      <c r="IE125" s="2"/>
      <c r="IF125" s="2"/>
      <c r="IG125" s="2"/>
      <c r="IH125" s="2"/>
      <c r="II125" s="2"/>
    </row>
    <row r="126" spans="1:243" x14ac:dyDescent="0.2">
      <c r="A126" s="17" t="s">
        <v>119</v>
      </c>
      <c r="B126" s="20" t="s">
        <v>166</v>
      </c>
      <c r="C126" s="27"/>
      <c r="D126" s="18" t="s">
        <v>250</v>
      </c>
      <c r="E126" s="111">
        <v>4467</v>
      </c>
      <c r="F126" s="11">
        <f>C126*E126</f>
        <v>0</v>
      </c>
    </row>
    <row r="127" spans="1:243" x14ac:dyDescent="0.2">
      <c r="A127" s="17" t="s">
        <v>319</v>
      </c>
      <c r="B127" s="20" t="s">
        <v>167</v>
      </c>
      <c r="C127" s="27"/>
      <c r="D127" s="18" t="s">
        <v>250</v>
      </c>
      <c r="E127" s="112">
        <v>8416</v>
      </c>
      <c r="F127" s="11">
        <f t="shared" ref="F127:F129" si="13">C127*E127</f>
        <v>0</v>
      </c>
    </row>
    <row r="128" spans="1:243" x14ac:dyDescent="0.2">
      <c r="A128" s="17" t="s">
        <v>120</v>
      </c>
      <c r="B128" s="20" t="s">
        <v>168</v>
      </c>
      <c r="C128" s="27"/>
      <c r="D128" s="18" t="s">
        <v>58</v>
      </c>
      <c r="E128" s="112">
        <v>235</v>
      </c>
      <c r="F128" s="11">
        <f t="shared" si="13"/>
        <v>0</v>
      </c>
    </row>
    <row r="129" spans="1:243" s="3" customFormat="1" ht="25.5" x14ac:dyDescent="0.2">
      <c r="A129" s="17" t="s">
        <v>121</v>
      </c>
      <c r="B129" s="20" t="s">
        <v>169</v>
      </c>
      <c r="C129" s="27"/>
      <c r="D129" s="18" t="s">
        <v>58</v>
      </c>
      <c r="E129" s="112">
        <v>107</v>
      </c>
      <c r="F129" s="11">
        <f t="shared" si="13"/>
        <v>0</v>
      </c>
      <c r="G129" s="1"/>
      <c r="H129" s="1"/>
      <c r="I129" s="1"/>
      <c r="J129" s="1"/>
      <c r="K129" s="1"/>
      <c r="L129" s="1"/>
      <c r="M129" s="1"/>
      <c r="N129" s="1"/>
      <c r="O129" s="1"/>
      <c r="P129" s="1"/>
      <c r="Q129" s="1"/>
      <c r="R129" s="1"/>
      <c r="S129" s="1"/>
      <c r="T129" s="1"/>
      <c r="U129" s="1"/>
      <c r="V129" s="1"/>
      <c r="W129" s="1"/>
      <c r="X129" s="1"/>
      <c r="Y129" s="1"/>
      <c r="Z129" s="1"/>
      <c r="AA129" s="1"/>
      <c r="AB129" s="1"/>
      <c r="AC129" s="1"/>
      <c r="AD129" s="1"/>
      <c r="AE129" s="1"/>
      <c r="AF129" s="1"/>
      <c r="AG129" s="1"/>
      <c r="AH129" s="1"/>
      <c r="AI129" s="1"/>
      <c r="AJ129" s="1"/>
      <c r="AK129" s="1"/>
      <c r="AL129" s="1"/>
      <c r="AM129" s="1"/>
      <c r="AN129" s="1"/>
      <c r="AO129" s="1"/>
      <c r="AP129" s="1"/>
      <c r="AQ129" s="1"/>
      <c r="AR129" s="1"/>
      <c r="AS129" s="1"/>
      <c r="AT129" s="1"/>
      <c r="AU129" s="1"/>
      <c r="AV129" s="1"/>
      <c r="AW129" s="1"/>
      <c r="AX129" s="1"/>
      <c r="AY129" s="1"/>
      <c r="AZ129" s="1"/>
      <c r="BA129" s="1"/>
      <c r="BB129" s="1"/>
      <c r="BC129" s="1"/>
      <c r="BD129" s="1"/>
      <c r="BE129" s="1"/>
      <c r="BF129" s="1"/>
      <c r="BG129" s="1"/>
      <c r="BH129" s="1"/>
      <c r="BI129" s="1"/>
      <c r="BJ129" s="1"/>
      <c r="BK129" s="1"/>
      <c r="BL129" s="1"/>
      <c r="BM129" s="1"/>
      <c r="BN129" s="1"/>
      <c r="BO129" s="1"/>
      <c r="BP129" s="1"/>
      <c r="BQ129" s="1"/>
      <c r="BR129" s="1"/>
      <c r="BS129" s="1"/>
      <c r="BT129" s="1"/>
      <c r="BU129" s="1"/>
      <c r="BV129" s="1"/>
      <c r="BW129" s="1"/>
      <c r="BX129" s="1"/>
      <c r="BY129" s="1"/>
      <c r="BZ129" s="1"/>
      <c r="CA129" s="1"/>
      <c r="CB129" s="1"/>
      <c r="CC129" s="1"/>
      <c r="CD129" s="1"/>
      <c r="CE129" s="1"/>
      <c r="CF129" s="1"/>
      <c r="CG129" s="1"/>
      <c r="CH129" s="1"/>
      <c r="CI129" s="1"/>
      <c r="CJ129" s="1"/>
      <c r="CK129" s="1"/>
      <c r="CL129" s="1"/>
      <c r="CM129" s="1"/>
      <c r="CN129" s="1"/>
      <c r="CO129" s="1"/>
      <c r="CP129" s="1"/>
      <c r="CQ129" s="1"/>
      <c r="CR129" s="1"/>
      <c r="CS129" s="1"/>
      <c r="CT129" s="1"/>
      <c r="CU129" s="1"/>
      <c r="CV129" s="1"/>
      <c r="CW129" s="1"/>
      <c r="CX129" s="1"/>
      <c r="CY129" s="1"/>
      <c r="CZ129" s="1"/>
      <c r="DA129" s="1"/>
      <c r="DB129" s="1"/>
      <c r="DC129" s="1"/>
      <c r="DD129" s="1"/>
      <c r="DE129" s="1"/>
      <c r="DF129" s="1"/>
      <c r="DG129" s="1"/>
      <c r="DH129" s="1"/>
      <c r="DI129" s="1"/>
      <c r="DJ129" s="1"/>
      <c r="DK129" s="1"/>
      <c r="DL129" s="1"/>
      <c r="DM129" s="1"/>
      <c r="DN129" s="1"/>
      <c r="DO129" s="1"/>
      <c r="DP129" s="1"/>
      <c r="DQ129" s="1"/>
      <c r="DR129" s="1"/>
      <c r="DS129" s="1"/>
      <c r="DT129" s="1"/>
      <c r="DU129" s="1"/>
      <c r="DV129" s="1"/>
      <c r="DW129" s="1"/>
      <c r="DX129" s="1"/>
      <c r="DY129" s="1"/>
      <c r="DZ129" s="1"/>
      <c r="EA129" s="1"/>
      <c r="EB129" s="1"/>
      <c r="EC129" s="1"/>
      <c r="ED129" s="1"/>
      <c r="EE129" s="1"/>
      <c r="EF129" s="1"/>
      <c r="EG129" s="1"/>
      <c r="EH129" s="1"/>
      <c r="EI129" s="1"/>
      <c r="EJ129" s="1"/>
      <c r="EK129" s="1"/>
      <c r="EL129" s="1"/>
      <c r="EM129" s="1"/>
      <c r="EN129" s="1"/>
      <c r="EO129" s="1"/>
      <c r="EP129" s="1"/>
      <c r="EQ129" s="1"/>
      <c r="ER129" s="1"/>
      <c r="ES129" s="1"/>
      <c r="ET129" s="1"/>
      <c r="EU129" s="1"/>
      <c r="EV129" s="1"/>
      <c r="EW129" s="1"/>
      <c r="EX129" s="1"/>
      <c r="EY129" s="1"/>
      <c r="EZ129" s="1"/>
      <c r="FA129" s="1"/>
      <c r="FB129" s="1"/>
      <c r="FC129" s="1"/>
      <c r="FD129" s="1"/>
      <c r="FE129" s="1"/>
      <c r="FF129" s="1"/>
      <c r="FG129" s="1"/>
      <c r="FH129" s="1"/>
      <c r="FI129" s="1"/>
      <c r="FJ129" s="1"/>
      <c r="FK129" s="1"/>
      <c r="FL129" s="1"/>
      <c r="FM129" s="1"/>
      <c r="FN129" s="1"/>
      <c r="FO129" s="1"/>
      <c r="FP129" s="1"/>
      <c r="FQ129" s="1"/>
      <c r="FR129" s="1"/>
      <c r="FS129" s="1"/>
      <c r="FT129" s="1"/>
      <c r="FU129" s="1"/>
      <c r="FV129" s="1"/>
      <c r="FW129" s="1"/>
      <c r="FX129" s="1"/>
      <c r="FY129" s="1"/>
      <c r="FZ129" s="1"/>
      <c r="GA129" s="1"/>
      <c r="GB129" s="1"/>
      <c r="GC129" s="1"/>
      <c r="GD129" s="1"/>
      <c r="GE129" s="1"/>
      <c r="GF129" s="1"/>
      <c r="GG129" s="1"/>
      <c r="GH129" s="1"/>
      <c r="GI129" s="1"/>
      <c r="GJ129" s="1"/>
      <c r="GK129" s="1"/>
      <c r="GL129" s="1"/>
      <c r="GM129" s="1"/>
      <c r="GN129" s="1"/>
      <c r="GO129" s="1"/>
      <c r="GP129" s="1"/>
      <c r="GQ129" s="1"/>
      <c r="GR129" s="1"/>
      <c r="GS129" s="1"/>
      <c r="GT129" s="1"/>
      <c r="GU129" s="1"/>
      <c r="GV129" s="1"/>
      <c r="GW129" s="1"/>
      <c r="GX129" s="1"/>
      <c r="GY129" s="1"/>
      <c r="GZ129" s="1"/>
      <c r="HA129" s="1"/>
      <c r="HB129" s="1"/>
      <c r="HC129" s="1"/>
      <c r="HD129" s="1"/>
      <c r="HE129" s="1"/>
      <c r="HF129" s="1"/>
      <c r="HG129" s="1"/>
      <c r="HH129" s="1"/>
      <c r="HI129" s="1"/>
      <c r="HJ129" s="1"/>
      <c r="HK129" s="1"/>
      <c r="HL129" s="1"/>
      <c r="HM129" s="1"/>
      <c r="HN129" s="1"/>
      <c r="HO129" s="1"/>
      <c r="HP129" s="1"/>
      <c r="HQ129" s="1"/>
      <c r="HR129" s="1"/>
      <c r="HS129" s="1"/>
      <c r="HT129" s="1"/>
      <c r="HU129" s="1"/>
      <c r="HV129" s="1"/>
      <c r="HW129" s="1"/>
      <c r="HX129" s="1"/>
      <c r="HY129" s="1"/>
      <c r="HZ129" s="1"/>
      <c r="IA129" s="1"/>
      <c r="IB129" s="1"/>
      <c r="IC129" s="1"/>
      <c r="ID129" s="1"/>
      <c r="IE129" s="1"/>
      <c r="IF129" s="1"/>
      <c r="IG129" s="1"/>
      <c r="IH129" s="1"/>
      <c r="II129" s="1"/>
    </row>
    <row r="130" spans="1:243" x14ac:dyDescent="0.2">
      <c r="A130" s="17" t="s">
        <v>122</v>
      </c>
      <c r="B130" s="20" t="s">
        <v>389</v>
      </c>
      <c r="C130" s="27"/>
      <c r="D130" s="18" t="s">
        <v>250</v>
      </c>
      <c r="E130" s="112">
        <v>796</v>
      </c>
      <c r="F130" s="11">
        <f>C130*E130</f>
        <v>0</v>
      </c>
      <c r="G130" s="3"/>
      <c r="H130" s="3"/>
      <c r="I130" s="3"/>
      <c r="J130" s="3"/>
      <c r="K130" s="3"/>
      <c r="L130" s="3"/>
      <c r="M130" s="3"/>
      <c r="N130" s="3"/>
      <c r="O130" s="3"/>
      <c r="P130" s="3"/>
      <c r="Q130" s="3"/>
      <c r="R130" s="3"/>
      <c r="S130" s="3"/>
      <c r="T130" s="3"/>
      <c r="U130" s="3"/>
      <c r="V130" s="3"/>
      <c r="W130" s="3"/>
      <c r="X130" s="3"/>
      <c r="Y130" s="3"/>
      <c r="Z130" s="3"/>
      <c r="AA130" s="3"/>
      <c r="AB130" s="3"/>
      <c r="AC130" s="3"/>
      <c r="AD130" s="3"/>
      <c r="AE130" s="3"/>
      <c r="AF130" s="3"/>
      <c r="AG130" s="3"/>
      <c r="AH130" s="3"/>
      <c r="AI130" s="3"/>
      <c r="AJ130" s="3"/>
      <c r="AK130" s="3"/>
      <c r="AL130" s="3"/>
      <c r="AM130" s="3"/>
      <c r="AN130" s="3"/>
      <c r="AO130" s="3"/>
      <c r="AP130" s="3"/>
      <c r="AQ130" s="3"/>
      <c r="AR130" s="3"/>
      <c r="AS130" s="3"/>
      <c r="AT130" s="3"/>
      <c r="AU130" s="3"/>
      <c r="AV130" s="3"/>
      <c r="AW130" s="3"/>
      <c r="AX130" s="3"/>
      <c r="AY130" s="3"/>
      <c r="AZ130" s="3"/>
      <c r="BA130" s="3"/>
      <c r="BB130" s="3"/>
      <c r="BC130" s="3"/>
      <c r="BD130" s="3"/>
      <c r="BE130" s="3"/>
      <c r="BF130" s="3"/>
      <c r="BG130" s="3"/>
      <c r="BH130" s="3"/>
      <c r="BI130" s="3"/>
      <c r="BJ130" s="3"/>
      <c r="BK130" s="3"/>
      <c r="BL130" s="3"/>
      <c r="BM130" s="3"/>
      <c r="BN130" s="3"/>
      <c r="BO130" s="3"/>
      <c r="BP130" s="3"/>
      <c r="BQ130" s="3"/>
      <c r="BR130" s="3"/>
      <c r="BS130" s="3"/>
      <c r="BT130" s="3"/>
      <c r="BU130" s="3"/>
      <c r="BV130" s="3"/>
      <c r="BW130" s="3"/>
      <c r="BX130" s="3"/>
      <c r="BY130" s="3"/>
      <c r="BZ130" s="3"/>
      <c r="CA130" s="3"/>
      <c r="CB130" s="3"/>
      <c r="CC130" s="3"/>
      <c r="CD130" s="3"/>
      <c r="CE130" s="3"/>
      <c r="CF130" s="3"/>
      <c r="CG130" s="3"/>
      <c r="CH130" s="3"/>
      <c r="CI130" s="3"/>
      <c r="CJ130" s="3"/>
      <c r="CK130" s="3"/>
      <c r="CL130" s="3"/>
      <c r="CM130" s="3"/>
      <c r="CN130" s="3"/>
      <c r="CO130" s="3"/>
      <c r="CP130" s="3"/>
      <c r="CQ130" s="3"/>
      <c r="CR130" s="3"/>
      <c r="CS130" s="3"/>
      <c r="CT130" s="3"/>
      <c r="CU130" s="3"/>
      <c r="CV130" s="3"/>
      <c r="CW130" s="3"/>
      <c r="CX130" s="3"/>
      <c r="CY130" s="3"/>
      <c r="CZ130" s="3"/>
      <c r="DA130" s="3"/>
      <c r="DB130" s="3"/>
      <c r="DC130" s="3"/>
      <c r="DD130" s="3"/>
      <c r="DE130" s="3"/>
      <c r="DF130" s="3"/>
      <c r="DG130" s="3"/>
      <c r="DH130" s="3"/>
      <c r="DI130" s="3"/>
      <c r="DJ130" s="3"/>
      <c r="DK130" s="3"/>
      <c r="DL130" s="3"/>
      <c r="DM130" s="3"/>
      <c r="DN130" s="3"/>
      <c r="DO130" s="3"/>
      <c r="DP130" s="3"/>
      <c r="DQ130" s="3"/>
      <c r="DR130" s="3"/>
      <c r="DS130" s="3"/>
      <c r="DT130" s="3"/>
      <c r="DU130" s="3"/>
      <c r="DV130" s="3"/>
      <c r="DW130" s="3"/>
      <c r="DX130" s="3"/>
      <c r="DY130" s="3"/>
      <c r="DZ130" s="3"/>
      <c r="EA130" s="3"/>
      <c r="EB130" s="3"/>
      <c r="EC130" s="3"/>
      <c r="ED130" s="3"/>
      <c r="EE130" s="3"/>
      <c r="EF130" s="3"/>
      <c r="EG130" s="3"/>
      <c r="EH130" s="3"/>
      <c r="EI130" s="3"/>
      <c r="EJ130" s="3"/>
      <c r="EK130" s="3"/>
      <c r="EL130" s="3"/>
      <c r="EM130" s="3"/>
      <c r="EN130" s="3"/>
      <c r="EO130" s="3"/>
      <c r="EP130" s="3"/>
      <c r="EQ130" s="3"/>
      <c r="ER130" s="3"/>
      <c r="ES130" s="3"/>
      <c r="ET130" s="3"/>
      <c r="EU130" s="3"/>
      <c r="EV130" s="3"/>
      <c r="EW130" s="3"/>
      <c r="EX130" s="3"/>
      <c r="EY130" s="3"/>
      <c r="EZ130" s="3"/>
      <c r="FA130" s="3"/>
      <c r="FB130" s="3"/>
      <c r="FC130" s="3"/>
      <c r="FD130" s="3"/>
      <c r="FE130" s="3"/>
      <c r="FF130" s="3"/>
      <c r="FG130" s="3"/>
      <c r="FH130" s="3"/>
      <c r="FI130" s="3"/>
      <c r="FJ130" s="3"/>
      <c r="FK130" s="3"/>
      <c r="FL130" s="3"/>
      <c r="FM130" s="3"/>
      <c r="FN130" s="3"/>
      <c r="FO130" s="3"/>
      <c r="FP130" s="3"/>
      <c r="FQ130" s="3"/>
      <c r="FR130" s="3"/>
      <c r="FS130" s="3"/>
      <c r="FT130" s="3"/>
      <c r="FU130" s="3"/>
      <c r="FV130" s="3"/>
      <c r="FW130" s="3"/>
      <c r="FX130" s="3"/>
      <c r="FY130" s="3"/>
      <c r="FZ130" s="3"/>
      <c r="GA130" s="3"/>
      <c r="GB130" s="3"/>
      <c r="GC130" s="3"/>
      <c r="GD130" s="3"/>
      <c r="GE130" s="3"/>
      <c r="GF130" s="3"/>
      <c r="GG130" s="3"/>
      <c r="GH130" s="3"/>
      <c r="GI130" s="3"/>
      <c r="GJ130" s="3"/>
      <c r="GK130" s="3"/>
      <c r="GL130" s="3"/>
      <c r="GM130" s="3"/>
      <c r="GN130" s="3"/>
      <c r="GO130" s="3"/>
      <c r="GP130" s="3"/>
      <c r="GQ130" s="3"/>
      <c r="GR130" s="3"/>
      <c r="GS130" s="3"/>
      <c r="GT130" s="3"/>
      <c r="GU130" s="3"/>
      <c r="GV130" s="3"/>
      <c r="GW130" s="3"/>
      <c r="GX130" s="3"/>
      <c r="GY130" s="3"/>
      <c r="GZ130" s="3"/>
      <c r="HA130" s="3"/>
      <c r="HB130" s="3"/>
      <c r="HC130" s="3"/>
      <c r="HD130" s="3"/>
      <c r="HE130" s="3"/>
      <c r="HF130" s="3"/>
      <c r="HG130" s="3"/>
      <c r="HH130" s="3"/>
      <c r="HI130" s="3"/>
      <c r="HJ130" s="3"/>
      <c r="HK130" s="3"/>
      <c r="HL130" s="3"/>
      <c r="HM130" s="3"/>
      <c r="HN130" s="3"/>
      <c r="HO130" s="3"/>
      <c r="HP130" s="3"/>
      <c r="HQ130" s="3"/>
      <c r="HR130" s="3"/>
      <c r="HS130" s="3"/>
      <c r="HT130" s="3"/>
      <c r="HU130" s="3"/>
      <c r="HV130" s="3"/>
      <c r="HW130" s="3"/>
      <c r="HX130" s="3"/>
      <c r="HY130" s="3"/>
      <c r="HZ130" s="3"/>
      <c r="IA130" s="3"/>
      <c r="IB130" s="3"/>
      <c r="IC130" s="3"/>
      <c r="ID130" s="3"/>
      <c r="IE130" s="3"/>
      <c r="IF130" s="3"/>
      <c r="IG130" s="3"/>
      <c r="IH130" s="3"/>
      <c r="II130" s="3"/>
    </row>
    <row r="131" spans="1:243" ht="20.100000000000001" customHeight="1" thickBot="1" x14ac:dyDescent="0.25">
      <c r="A131" s="22" t="s">
        <v>134</v>
      </c>
      <c r="B131" s="23" t="s">
        <v>14</v>
      </c>
      <c r="C131" s="23"/>
      <c r="D131" s="23"/>
      <c r="E131" s="106"/>
      <c r="F131" s="40"/>
    </row>
    <row r="132" spans="1:243" x14ac:dyDescent="0.2">
      <c r="A132" s="16" t="s">
        <v>139</v>
      </c>
      <c r="B132" s="19" t="s">
        <v>159</v>
      </c>
      <c r="C132" s="26"/>
      <c r="D132" s="13" t="s">
        <v>58</v>
      </c>
      <c r="E132" s="111">
        <v>828</v>
      </c>
      <c r="F132" s="12">
        <f>C132*E132</f>
        <v>0</v>
      </c>
    </row>
    <row r="133" spans="1:243" s="2" customFormat="1" x14ac:dyDescent="0.2">
      <c r="A133" s="16" t="s">
        <v>331</v>
      </c>
      <c r="B133" s="20" t="s">
        <v>252</v>
      </c>
      <c r="C133" s="26"/>
      <c r="D133" s="13" t="s">
        <v>58</v>
      </c>
      <c r="E133" s="112">
        <v>3545</v>
      </c>
      <c r="F133" s="12">
        <f t="shared" ref="F133:F138" si="14">C133*E133</f>
        <v>0</v>
      </c>
    </row>
    <row r="134" spans="1:243" s="2" customFormat="1" x14ac:dyDescent="0.2">
      <c r="A134" s="16" t="s">
        <v>332</v>
      </c>
      <c r="B134" s="20" t="s">
        <v>253</v>
      </c>
      <c r="C134" s="26"/>
      <c r="D134" s="13" t="s">
        <v>58</v>
      </c>
      <c r="E134" s="112">
        <v>4116</v>
      </c>
      <c r="F134" s="12">
        <f t="shared" si="14"/>
        <v>0</v>
      </c>
    </row>
    <row r="135" spans="1:243" x14ac:dyDescent="0.2">
      <c r="A135" s="16" t="s">
        <v>333</v>
      </c>
      <c r="B135" s="20" t="s">
        <v>254</v>
      </c>
      <c r="C135" s="27"/>
      <c r="D135" s="13" t="s">
        <v>58</v>
      </c>
      <c r="E135" s="112">
        <v>3953</v>
      </c>
      <c r="F135" s="12">
        <f t="shared" si="14"/>
        <v>0</v>
      </c>
    </row>
    <row r="136" spans="1:243" x14ac:dyDescent="0.2">
      <c r="A136" s="16" t="s">
        <v>334</v>
      </c>
      <c r="B136" s="20" t="s">
        <v>257</v>
      </c>
      <c r="C136" s="27"/>
      <c r="D136" s="13" t="s">
        <v>58</v>
      </c>
      <c r="E136" s="112">
        <v>4524</v>
      </c>
      <c r="F136" s="12">
        <f t="shared" si="14"/>
        <v>0</v>
      </c>
    </row>
    <row r="137" spans="1:243" x14ac:dyDescent="0.2">
      <c r="A137" s="16" t="s">
        <v>335</v>
      </c>
      <c r="B137" s="20" t="s">
        <v>255</v>
      </c>
      <c r="C137" s="27"/>
      <c r="D137" s="13" t="s">
        <v>58</v>
      </c>
      <c r="E137" s="112">
        <v>4534</v>
      </c>
      <c r="F137" s="12">
        <f t="shared" si="14"/>
        <v>0</v>
      </c>
    </row>
    <row r="138" spans="1:243" x14ac:dyDescent="0.2">
      <c r="A138" s="16" t="s">
        <v>320</v>
      </c>
      <c r="B138" s="20" t="s">
        <v>256</v>
      </c>
      <c r="C138" s="27"/>
      <c r="D138" s="13" t="s">
        <v>58</v>
      </c>
      <c r="E138" s="112">
        <v>5105</v>
      </c>
      <c r="F138" s="12">
        <f t="shared" si="14"/>
        <v>0</v>
      </c>
    </row>
    <row r="139" spans="1:243" ht="20.100000000000001" customHeight="1" thickBot="1" x14ac:dyDescent="0.25">
      <c r="A139" s="22" t="s">
        <v>135</v>
      </c>
      <c r="B139" s="23" t="s">
        <v>15</v>
      </c>
      <c r="C139" s="24"/>
      <c r="D139" s="24"/>
      <c r="E139" s="106"/>
      <c r="F139" s="25"/>
      <c r="G139" s="4"/>
      <c r="H139" s="4"/>
      <c r="I139" s="4"/>
      <c r="J139" s="4"/>
      <c r="K139" s="4"/>
      <c r="L139" s="4"/>
      <c r="M139" s="4"/>
      <c r="N139" s="4"/>
      <c r="O139" s="4"/>
      <c r="P139" s="4"/>
      <c r="Q139" s="4"/>
      <c r="R139" s="4"/>
      <c r="S139" s="4"/>
      <c r="T139" s="4"/>
      <c r="U139" s="4"/>
      <c r="V139" s="4"/>
      <c r="W139" s="4"/>
      <c r="X139" s="4"/>
      <c r="Y139" s="4"/>
      <c r="Z139" s="4"/>
      <c r="AA139" s="4"/>
      <c r="AB139" s="4"/>
      <c r="AC139" s="4"/>
      <c r="AD139" s="4"/>
      <c r="AE139" s="4"/>
      <c r="AF139" s="4"/>
      <c r="AG139" s="4"/>
      <c r="AH139" s="4"/>
      <c r="AI139" s="4"/>
      <c r="AJ139" s="4"/>
      <c r="AK139" s="4"/>
      <c r="AL139" s="4"/>
      <c r="AM139" s="4"/>
      <c r="AN139" s="4"/>
      <c r="AO139" s="4"/>
      <c r="AP139" s="4"/>
      <c r="AQ139" s="4"/>
      <c r="AR139" s="4"/>
      <c r="AS139" s="4"/>
      <c r="AT139" s="4"/>
      <c r="AU139" s="4"/>
      <c r="AV139" s="4"/>
      <c r="AW139" s="4"/>
      <c r="AX139" s="4"/>
      <c r="AY139" s="4"/>
      <c r="AZ139" s="4"/>
      <c r="BA139" s="4"/>
      <c r="BB139" s="4"/>
      <c r="BC139" s="4"/>
      <c r="BD139" s="4"/>
      <c r="BE139" s="4"/>
      <c r="BF139" s="4"/>
      <c r="BG139" s="4"/>
      <c r="BH139" s="4"/>
      <c r="BI139" s="4"/>
      <c r="BJ139" s="4"/>
      <c r="BK139" s="4"/>
      <c r="BL139" s="4"/>
      <c r="BM139" s="4"/>
      <c r="BN139" s="4"/>
      <c r="BO139" s="4"/>
      <c r="BP139" s="4"/>
      <c r="BQ139" s="4"/>
      <c r="BR139" s="4"/>
      <c r="BS139" s="4"/>
      <c r="BT139" s="4"/>
      <c r="BU139" s="4"/>
      <c r="BV139" s="4"/>
      <c r="BW139" s="4"/>
      <c r="BX139" s="4"/>
      <c r="BY139" s="4"/>
      <c r="BZ139" s="4"/>
      <c r="CA139" s="4"/>
      <c r="CB139" s="4"/>
      <c r="CC139" s="4"/>
      <c r="CD139" s="4"/>
      <c r="CE139" s="4"/>
      <c r="CF139" s="4"/>
      <c r="CG139" s="4"/>
      <c r="CH139" s="4"/>
      <c r="CI139" s="4"/>
      <c r="CJ139" s="4"/>
      <c r="CK139" s="4"/>
      <c r="CL139" s="4"/>
      <c r="CM139" s="4"/>
      <c r="CN139" s="4"/>
      <c r="CO139" s="4"/>
      <c r="CP139" s="4"/>
      <c r="CQ139" s="4"/>
      <c r="CR139" s="4"/>
      <c r="CS139" s="4"/>
      <c r="CT139" s="4"/>
      <c r="CU139" s="4"/>
      <c r="CV139" s="4"/>
      <c r="CW139" s="4"/>
      <c r="CX139" s="4"/>
      <c r="CY139" s="4"/>
      <c r="CZ139" s="4"/>
      <c r="DA139" s="4"/>
      <c r="DB139" s="4"/>
      <c r="DC139" s="4"/>
      <c r="DD139" s="4"/>
      <c r="DE139" s="4"/>
      <c r="DF139" s="4"/>
      <c r="DG139" s="4"/>
      <c r="DH139" s="4"/>
      <c r="DI139" s="4"/>
      <c r="DJ139" s="4"/>
      <c r="DK139" s="4"/>
      <c r="DL139" s="4"/>
      <c r="DM139" s="4"/>
      <c r="DN139" s="4"/>
      <c r="DO139" s="4"/>
      <c r="DP139" s="4"/>
      <c r="DQ139" s="4"/>
      <c r="DR139" s="4"/>
      <c r="DS139" s="4"/>
      <c r="DT139" s="4"/>
      <c r="DU139" s="4"/>
      <c r="DV139" s="4"/>
      <c r="DW139" s="4"/>
      <c r="DX139" s="4"/>
      <c r="DY139" s="4"/>
      <c r="DZ139" s="4"/>
      <c r="EA139" s="4"/>
      <c r="EB139" s="4"/>
      <c r="EC139" s="4"/>
      <c r="ED139" s="4"/>
      <c r="EE139" s="4"/>
      <c r="EF139" s="4"/>
      <c r="EG139" s="4"/>
      <c r="EH139" s="4"/>
      <c r="EI139" s="4"/>
      <c r="EJ139" s="4"/>
      <c r="EK139" s="4"/>
      <c r="EL139" s="4"/>
      <c r="EM139" s="4"/>
      <c r="EN139" s="4"/>
      <c r="EO139" s="4"/>
      <c r="EP139" s="4"/>
      <c r="EQ139" s="4"/>
      <c r="ER139" s="4"/>
      <c r="ES139" s="4"/>
      <c r="ET139" s="4"/>
      <c r="EU139" s="4"/>
      <c r="EV139" s="4"/>
      <c r="EW139" s="4"/>
      <c r="EX139" s="4"/>
      <c r="EY139" s="4"/>
      <c r="EZ139" s="4"/>
      <c r="FA139" s="4"/>
      <c r="FB139" s="4"/>
      <c r="FC139" s="4"/>
      <c r="FD139" s="4"/>
      <c r="FE139" s="4"/>
      <c r="FF139" s="4"/>
      <c r="FG139" s="4"/>
      <c r="FH139" s="4"/>
      <c r="FI139" s="4"/>
      <c r="FJ139" s="4"/>
      <c r="FK139" s="4"/>
      <c r="FL139" s="4"/>
      <c r="FM139" s="4"/>
      <c r="FN139" s="4"/>
      <c r="FO139" s="4"/>
      <c r="FP139" s="4"/>
      <c r="FQ139" s="4"/>
      <c r="FR139" s="4"/>
      <c r="FS139" s="4"/>
      <c r="FT139" s="4"/>
      <c r="FU139" s="4"/>
      <c r="FV139" s="4"/>
      <c r="FW139" s="4"/>
      <c r="FX139" s="4"/>
      <c r="FY139" s="4"/>
      <c r="FZ139" s="4"/>
      <c r="GA139" s="4"/>
      <c r="GB139" s="4"/>
      <c r="GC139" s="4"/>
      <c r="GD139" s="4"/>
      <c r="GE139" s="4"/>
      <c r="GF139" s="4"/>
      <c r="GG139" s="4"/>
      <c r="GH139" s="4"/>
      <c r="GI139" s="4"/>
      <c r="GJ139" s="4"/>
      <c r="GK139" s="4"/>
      <c r="GL139" s="4"/>
      <c r="GM139" s="4"/>
      <c r="GN139" s="4"/>
      <c r="GO139" s="4"/>
      <c r="GP139" s="4"/>
      <c r="GQ139" s="4"/>
      <c r="GR139" s="4"/>
      <c r="GS139" s="4"/>
      <c r="GT139" s="4"/>
      <c r="GU139" s="4"/>
      <c r="GV139" s="4"/>
      <c r="GW139" s="4"/>
      <c r="GX139" s="4"/>
      <c r="GY139" s="4"/>
      <c r="GZ139" s="4"/>
      <c r="HA139" s="4"/>
      <c r="HB139" s="4"/>
      <c r="HC139" s="4"/>
      <c r="HD139" s="4"/>
      <c r="HE139" s="4"/>
      <c r="HF139" s="4"/>
      <c r="HG139" s="4"/>
      <c r="HH139" s="4"/>
      <c r="HI139" s="4"/>
      <c r="HJ139" s="4"/>
      <c r="HK139" s="4"/>
      <c r="HL139" s="4"/>
      <c r="HM139" s="4"/>
      <c r="HN139" s="4"/>
      <c r="HO139" s="4"/>
      <c r="HP139" s="4"/>
      <c r="HQ139" s="4"/>
      <c r="HR139" s="4"/>
      <c r="HS139" s="4"/>
      <c r="HT139" s="4"/>
      <c r="HU139" s="4"/>
      <c r="HV139" s="4"/>
      <c r="HW139" s="4"/>
      <c r="HX139" s="4"/>
      <c r="HY139" s="4"/>
      <c r="HZ139" s="4"/>
      <c r="IA139" s="4"/>
      <c r="IB139" s="4"/>
      <c r="IC139" s="4"/>
      <c r="ID139" s="4"/>
      <c r="IE139" s="4"/>
      <c r="IF139" s="4"/>
      <c r="IG139" s="4"/>
      <c r="IH139" s="4"/>
      <c r="II139" s="4"/>
    </row>
    <row r="140" spans="1:243" x14ac:dyDescent="0.2">
      <c r="A140" s="16" t="s">
        <v>140</v>
      </c>
      <c r="B140" s="19" t="s">
        <v>170</v>
      </c>
      <c r="C140" s="26"/>
      <c r="D140" s="13" t="s">
        <v>58</v>
      </c>
      <c r="E140" s="111">
        <v>129</v>
      </c>
      <c r="F140" s="12">
        <f>C140*E140</f>
        <v>0</v>
      </c>
    </row>
    <row r="141" spans="1:243" x14ac:dyDescent="0.2">
      <c r="A141" s="16" t="s">
        <v>141</v>
      </c>
      <c r="B141" s="19" t="s">
        <v>171</v>
      </c>
      <c r="C141" s="26"/>
      <c r="D141" s="13" t="s">
        <v>58</v>
      </c>
      <c r="E141" s="112">
        <v>397</v>
      </c>
      <c r="F141" s="12">
        <f t="shared" ref="F141:F180" si="15">C141*E141</f>
        <v>0</v>
      </c>
    </row>
    <row r="142" spans="1:243" ht="25.5" x14ac:dyDescent="0.2">
      <c r="A142" s="16" t="s">
        <v>154</v>
      </c>
      <c r="B142" s="20" t="s">
        <v>349</v>
      </c>
      <c r="C142" s="27"/>
      <c r="D142" s="13" t="s">
        <v>251</v>
      </c>
      <c r="E142" s="112">
        <v>485</v>
      </c>
      <c r="F142" s="12">
        <f t="shared" si="15"/>
        <v>0</v>
      </c>
    </row>
    <row r="143" spans="1:243" x14ac:dyDescent="0.2">
      <c r="A143" s="16" t="s">
        <v>155</v>
      </c>
      <c r="B143" s="20" t="s">
        <v>27</v>
      </c>
      <c r="C143" s="27"/>
      <c r="D143" s="13" t="s">
        <v>251</v>
      </c>
      <c r="E143" s="112">
        <v>574</v>
      </c>
      <c r="F143" s="12">
        <f t="shared" si="15"/>
        <v>0</v>
      </c>
    </row>
    <row r="144" spans="1:243" x14ac:dyDescent="0.2">
      <c r="A144" s="17" t="s">
        <v>172</v>
      </c>
      <c r="B144" s="20" t="s">
        <v>173</v>
      </c>
      <c r="C144" s="27"/>
      <c r="D144" s="13" t="s">
        <v>251</v>
      </c>
      <c r="E144" s="112">
        <v>334</v>
      </c>
      <c r="F144" s="12">
        <f t="shared" si="15"/>
        <v>0</v>
      </c>
    </row>
    <row r="145" spans="1:243" x14ac:dyDescent="0.2">
      <c r="A145" s="17" t="s">
        <v>174</v>
      </c>
      <c r="B145" s="20" t="s">
        <v>175</v>
      </c>
      <c r="C145" s="27"/>
      <c r="D145" s="13" t="s">
        <v>58</v>
      </c>
      <c r="E145" s="112">
        <v>200</v>
      </c>
      <c r="F145" s="12">
        <f t="shared" si="15"/>
        <v>0</v>
      </c>
    </row>
    <row r="146" spans="1:243" x14ac:dyDescent="0.2">
      <c r="A146" s="17" t="s">
        <v>176</v>
      </c>
      <c r="B146" s="20" t="s">
        <v>237</v>
      </c>
      <c r="C146" s="27"/>
      <c r="D146" s="13" t="s">
        <v>58</v>
      </c>
      <c r="E146" s="112">
        <v>110</v>
      </c>
      <c r="F146" s="12">
        <f t="shared" si="15"/>
        <v>0</v>
      </c>
    </row>
    <row r="147" spans="1:243" ht="12.75" customHeight="1" x14ac:dyDescent="0.2">
      <c r="A147" s="17" t="s">
        <v>177</v>
      </c>
      <c r="B147" s="20" t="s">
        <v>227</v>
      </c>
      <c r="C147" s="27"/>
      <c r="D147" s="13" t="s">
        <v>58</v>
      </c>
      <c r="E147" s="112">
        <v>110</v>
      </c>
      <c r="F147" s="12">
        <f t="shared" si="15"/>
        <v>0</v>
      </c>
    </row>
    <row r="148" spans="1:243" s="6" customFormat="1" x14ac:dyDescent="0.2">
      <c r="A148" s="17" t="s">
        <v>178</v>
      </c>
      <c r="B148" s="20" t="s">
        <v>179</v>
      </c>
      <c r="C148" s="27"/>
      <c r="D148" s="13" t="s">
        <v>58</v>
      </c>
      <c r="E148" s="112">
        <v>118</v>
      </c>
      <c r="F148" s="12">
        <f t="shared" si="15"/>
        <v>0</v>
      </c>
      <c r="G148" s="1"/>
      <c r="H148" s="1"/>
      <c r="I148" s="1"/>
      <c r="J148" s="1"/>
      <c r="K148" s="1"/>
      <c r="L148" s="1"/>
      <c r="M148" s="1"/>
      <c r="N148" s="1"/>
      <c r="O148" s="1"/>
      <c r="P148" s="1"/>
      <c r="Q148" s="1"/>
      <c r="R148" s="1"/>
      <c r="S148" s="1"/>
      <c r="T148" s="1"/>
      <c r="U148" s="1"/>
      <c r="V148" s="1"/>
      <c r="W148" s="1"/>
      <c r="X148" s="1"/>
      <c r="Y148" s="1"/>
      <c r="Z148" s="1"/>
      <c r="AA148" s="1"/>
      <c r="AB148" s="1"/>
      <c r="AC148" s="1"/>
      <c r="AD148" s="1"/>
      <c r="AE148" s="1"/>
      <c r="AF148" s="1"/>
      <c r="AG148" s="1"/>
      <c r="AH148" s="1"/>
      <c r="AI148" s="1"/>
      <c r="AJ148" s="1"/>
      <c r="AK148" s="1"/>
      <c r="AL148" s="1"/>
      <c r="AM148" s="1"/>
      <c r="AN148" s="1"/>
      <c r="AO148" s="1"/>
      <c r="AP148" s="1"/>
      <c r="AQ148" s="1"/>
      <c r="AR148" s="1"/>
      <c r="AS148" s="1"/>
      <c r="AT148" s="1"/>
      <c r="AU148" s="1"/>
      <c r="AV148" s="1"/>
      <c r="AW148" s="1"/>
      <c r="AX148" s="1"/>
      <c r="AY148" s="1"/>
      <c r="AZ148" s="1"/>
      <c r="BA148" s="1"/>
      <c r="BB148" s="1"/>
      <c r="BC148" s="1"/>
      <c r="BD148" s="1"/>
      <c r="BE148" s="1"/>
      <c r="BF148" s="1"/>
      <c r="BG148" s="1"/>
      <c r="BH148" s="1"/>
      <c r="BI148" s="1"/>
      <c r="BJ148" s="1"/>
      <c r="BK148" s="1"/>
      <c r="BL148" s="1"/>
      <c r="BM148" s="1"/>
      <c r="BN148" s="1"/>
      <c r="BO148" s="1"/>
      <c r="BP148" s="1"/>
      <c r="BQ148" s="1"/>
      <c r="BR148" s="1"/>
      <c r="BS148" s="1"/>
      <c r="BT148" s="1"/>
      <c r="BU148" s="1"/>
      <c r="BV148" s="1"/>
      <c r="BW148" s="1"/>
      <c r="BX148" s="1"/>
      <c r="BY148" s="1"/>
      <c r="BZ148" s="1"/>
      <c r="CA148" s="1"/>
      <c r="CB148" s="1"/>
      <c r="CC148" s="1"/>
      <c r="CD148" s="1"/>
      <c r="CE148" s="1"/>
      <c r="CF148" s="1"/>
      <c r="CG148" s="1"/>
      <c r="CH148" s="1"/>
      <c r="CI148" s="1"/>
      <c r="CJ148" s="1"/>
      <c r="CK148" s="1"/>
      <c r="CL148" s="1"/>
      <c r="CM148" s="1"/>
      <c r="CN148" s="1"/>
      <c r="CO148" s="1"/>
      <c r="CP148" s="1"/>
      <c r="CQ148" s="1"/>
      <c r="CR148" s="1"/>
      <c r="CS148" s="1"/>
      <c r="CT148" s="1"/>
      <c r="CU148" s="1"/>
      <c r="CV148" s="1"/>
      <c r="CW148" s="1"/>
      <c r="CX148" s="1"/>
      <c r="CY148" s="1"/>
      <c r="CZ148" s="1"/>
      <c r="DA148" s="1"/>
      <c r="DB148" s="1"/>
      <c r="DC148" s="1"/>
      <c r="DD148" s="1"/>
      <c r="DE148" s="1"/>
      <c r="DF148" s="1"/>
      <c r="DG148" s="1"/>
      <c r="DH148" s="1"/>
      <c r="DI148" s="1"/>
      <c r="DJ148" s="1"/>
      <c r="DK148" s="1"/>
      <c r="DL148" s="1"/>
      <c r="DM148" s="1"/>
      <c r="DN148" s="1"/>
      <c r="DO148" s="1"/>
      <c r="DP148" s="1"/>
      <c r="DQ148" s="1"/>
      <c r="DR148" s="1"/>
      <c r="DS148" s="1"/>
      <c r="DT148" s="1"/>
      <c r="DU148" s="1"/>
      <c r="DV148" s="1"/>
      <c r="DW148" s="1"/>
      <c r="DX148" s="1"/>
      <c r="DY148" s="1"/>
      <c r="DZ148" s="1"/>
      <c r="EA148" s="1"/>
      <c r="EB148" s="1"/>
      <c r="EC148" s="1"/>
      <c r="ED148" s="1"/>
      <c r="EE148" s="1"/>
      <c r="EF148" s="1"/>
      <c r="EG148" s="1"/>
      <c r="EH148" s="1"/>
      <c r="EI148" s="1"/>
      <c r="EJ148" s="1"/>
      <c r="EK148" s="1"/>
      <c r="EL148" s="1"/>
      <c r="EM148" s="1"/>
      <c r="EN148" s="1"/>
      <c r="EO148" s="1"/>
      <c r="EP148" s="1"/>
      <c r="EQ148" s="1"/>
      <c r="ER148" s="1"/>
      <c r="ES148" s="1"/>
      <c r="ET148" s="1"/>
      <c r="EU148" s="1"/>
      <c r="EV148" s="1"/>
      <c r="EW148" s="1"/>
      <c r="EX148" s="1"/>
      <c r="EY148" s="1"/>
      <c r="EZ148" s="1"/>
      <c r="FA148" s="1"/>
      <c r="FB148" s="1"/>
      <c r="FC148" s="1"/>
      <c r="FD148" s="1"/>
      <c r="FE148" s="1"/>
      <c r="FF148" s="1"/>
      <c r="FG148" s="1"/>
      <c r="FH148" s="1"/>
      <c r="FI148" s="1"/>
      <c r="FJ148" s="1"/>
      <c r="FK148" s="1"/>
      <c r="FL148" s="1"/>
      <c r="FM148" s="1"/>
      <c r="FN148" s="1"/>
      <c r="FO148" s="1"/>
      <c r="FP148" s="1"/>
      <c r="FQ148" s="1"/>
      <c r="FR148" s="1"/>
      <c r="FS148" s="1"/>
      <c r="FT148" s="1"/>
      <c r="FU148" s="1"/>
      <c r="FV148" s="1"/>
      <c r="FW148" s="1"/>
      <c r="FX148" s="1"/>
      <c r="FY148" s="1"/>
      <c r="FZ148" s="1"/>
      <c r="GA148" s="1"/>
      <c r="GB148" s="1"/>
      <c r="GC148" s="1"/>
      <c r="GD148" s="1"/>
      <c r="GE148" s="1"/>
      <c r="GF148" s="1"/>
      <c r="GG148" s="1"/>
      <c r="GH148" s="1"/>
      <c r="GI148" s="1"/>
      <c r="GJ148" s="1"/>
      <c r="GK148" s="1"/>
      <c r="GL148" s="1"/>
      <c r="GM148" s="1"/>
      <c r="GN148" s="1"/>
      <c r="GO148" s="1"/>
      <c r="GP148" s="1"/>
      <c r="GQ148" s="1"/>
      <c r="GR148" s="1"/>
      <c r="GS148" s="1"/>
      <c r="GT148" s="1"/>
      <c r="GU148" s="1"/>
      <c r="GV148" s="1"/>
      <c r="GW148" s="1"/>
      <c r="GX148" s="1"/>
      <c r="GY148" s="1"/>
      <c r="GZ148" s="1"/>
      <c r="HA148" s="1"/>
      <c r="HB148" s="1"/>
      <c r="HC148" s="1"/>
      <c r="HD148" s="1"/>
      <c r="HE148" s="1"/>
      <c r="HF148" s="1"/>
      <c r="HG148" s="1"/>
      <c r="HH148" s="1"/>
      <c r="HI148" s="1"/>
      <c r="HJ148" s="1"/>
      <c r="HK148" s="1"/>
      <c r="HL148" s="1"/>
      <c r="HM148" s="1"/>
      <c r="HN148" s="1"/>
      <c r="HO148" s="1"/>
      <c r="HP148" s="1"/>
      <c r="HQ148" s="1"/>
      <c r="HR148" s="1"/>
      <c r="HS148" s="1"/>
      <c r="HT148" s="1"/>
      <c r="HU148" s="1"/>
      <c r="HV148" s="1"/>
      <c r="HW148" s="1"/>
      <c r="HX148" s="1"/>
      <c r="HY148" s="1"/>
      <c r="HZ148" s="1"/>
      <c r="IA148" s="1"/>
      <c r="IB148" s="1"/>
      <c r="IC148" s="1"/>
      <c r="ID148" s="1"/>
      <c r="IE148" s="1"/>
      <c r="IF148" s="1"/>
      <c r="IG148" s="1"/>
      <c r="IH148" s="1"/>
      <c r="II148" s="1"/>
    </row>
    <row r="149" spans="1:243" ht="25.5" x14ac:dyDescent="0.2">
      <c r="A149" s="17" t="s">
        <v>180</v>
      </c>
      <c r="B149" s="20" t="s">
        <v>406</v>
      </c>
      <c r="C149" s="27"/>
      <c r="D149" s="13" t="s">
        <v>58</v>
      </c>
      <c r="E149" s="112">
        <v>159</v>
      </c>
      <c r="F149" s="12">
        <f t="shared" si="15"/>
        <v>0</v>
      </c>
    </row>
    <row r="150" spans="1:243" ht="12.75" customHeight="1" x14ac:dyDescent="0.2">
      <c r="A150" s="17" t="s">
        <v>181</v>
      </c>
      <c r="B150" s="20" t="s">
        <v>407</v>
      </c>
      <c r="C150" s="27"/>
      <c r="D150" s="13" t="s">
        <v>58</v>
      </c>
      <c r="E150" s="112">
        <v>143</v>
      </c>
      <c r="F150" s="12">
        <f t="shared" si="15"/>
        <v>0</v>
      </c>
      <c r="G150" s="6"/>
      <c r="H150" s="6"/>
      <c r="I150" s="6"/>
      <c r="J150" s="6"/>
      <c r="K150" s="6"/>
      <c r="L150" s="6"/>
      <c r="M150" s="6"/>
      <c r="N150" s="6"/>
      <c r="O150" s="6"/>
      <c r="P150" s="6"/>
      <c r="Q150" s="6"/>
      <c r="R150" s="6"/>
      <c r="S150" s="6"/>
      <c r="T150" s="6"/>
      <c r="U150" s="6"/>
      <c r="V150" s="6"/>
      <c r="W150" s="6"/>
      <c r="X150" s="6"/>
      <c r="Y150" s="6"/>
      <c r="Z150" s="6"/>
      <c r="AA150" s="6"/>
      <c r="AB150" s="6"/>
      <c r="AC150" s="6"/>
      <c r="AD150" s="6"/>
      <c r="AE150" s="6"/>
      <c r="AF150" s="6"/>
      <c r="AG150" s="6"/>
      <c r="AH150" s="6"/>
      <c r="AI150" s="6"/>
      <c r="AJ150" s="6"/>
      <c r="AK150" s="6"/>
      <c r="AL150" s="6"/>
      <c r="AM150" s="6"/>
      <c r="AN150" s="6"/>
      <c r="AO150" s="6"/>
      <c r="AP150" s="6"/>
      <c r="AQ150" s="6"/>
      <c r="AR150" s="6"/>
      <c r="AS150" s="6"/>
      <c r="AT150" s="6"/>
      <c r="AU150" s="6"/>
      <c r="AV150" s="6"/>
      <c r="AW150" s="6"/>
      <c r="AX150" s="6"/>
      <c r="AY150" s="6"/>
      <c r="AZ150" s="6"/>
      <c r="BA150" s="6"/>
      <c r="BB150" s="6"/>
      <c r="BC150" s="6"/>
      <c r="BD150" s="6"/>
      <c r="BE150" s="6"/>
      <c r="BF150" s="6"/>
      <c r="BG150" s="6"/>
      <c r="BH150" s="6"/>
      <c r="BI150" s="6"/>
      <c r="BJ150" s="6"/>
      <c r="BK150" s="6"/>
      <c r="BL150" s="6"/>
      <c r="BM150" s="6"/>
      <c r="BN150" s="6"/>
      <c r="BO150" s="6"/>
      <c r="BP150" s="6"/>
      <c r="BQ150" s="6"/>
      <c r="BR150" s="6"/>
      <c r="BS150" s="6"/>
      <c r="BT150" s="6"/>
      <c r="BU150" s="6"/>
      <c r="BV150" s="6"/>
      <c r="BW150" s="6"/>
      <c r="BX150" s="6"/>
      <c r="BY150" s="6"/>
      <c r="BZ150" s="6"/>
      <c r="CA150" s="6"/>
      <c r="CB150" s="6"/>
      <c r="CC150" s="6"/>
      <c r="CD150" s="6"/>
      <c r="CE150" s="6"/>
      <c r="CF150" s="6"/>
      <c r="CG150" s="6"/>
      <c r="CH150" s="6"/>
      <c r="CI150" s="6"/>
      <c r="CJ150" s="6"/>
      <c r="CK150" s="6"/>
      <c r="CL150" s="6"/>
      <c r="CM150" s="6"/>
      <c r="CN150" s="6"/>
      <c r="CO150" s="6"/>
      <c r="CP150" s="6"/>
      <c r="CQ150" s="6"/>
      <c r="CR150" s="6"/>
      <c r="CS150" s="6"/>
      <c r="CT150" s="6"/>
      <c r="CU150" s="6"/>
      <c r="CV150" s="6"/>
      <c r="CW150" s="6"/>
      <c r="CX150" s="6"/>
      <c r="CY150" s="6"/>
      <c r="CZ150" s="6"/>
      <c r="DA150" s="6"/>
      <c r="DB150" s="6"/>
      <c r="DC150" s="6"/>
      <c r="DD150" s="6"/>
      <c r="DE150" s="6"/>
      <c r="DF150" s="6"/>
      <c r="DG150" s="6"/>
      <c r="DH150" s="6"/>
      <c r="DI150" s="6"/>
      <c r="DJ150" s="6"/>
      <c r="DK150" s="6"/>
      <c r="DL150" s="6"/>
      <c r="DM150" s="6"/>
      <c r="DN150" s="6"/>
      <c r="DO150" s="6"/>
      <c r="DP150" s="6"/>
      <c r="DQ150" s="6"/>
      <c r="DR150" s="6"/>
      <c r="DS150" s="6"/>
      <c r="DT150" s="6"/>
      <c r="DU150" s="6"/>
      <c r="DV150" s="6"/>
      <c r="DW150" s="6"/>
      <c r="DX150" s="6"/>
      <c r="DY150" s="6"/>
      <c r="DZ150" s="6"/>
      <c r="EA150" s="6"/>
      <c r="EB150" s="6"/>
      <c r="EC150" s="6"/>
      <c r="ED150" s="6"/>
      <c r="EE150" s="6"/>
      <c r="EF150" s="6"/>
      <c r="EG150" s="6"/>
      <c r="EH150" s="6"/>
      <c r="EI150" s="6"/>
      <c r="EJ150" s="6"/>
      <c r="EK150" s="6"/>
      <c r="EL150" s="6"/>
      <c r="EM150" s="6"/>
      <c r="EN150" s="6"/>
      <c r="EO150" s="6"/>
      <c r="EP150" s="6"/>
      <c r="EQ150" s="6"/>
      <c r="ER150" s="6"/>
      <c r="ES150" s="6"/>
      <c r="ET150" s="6"/>
      <c r="EU150" s="6"/>
      <c r="EV150" s="6"/>
      <c r="EW150" s="6"/>
      <c r="EX150" s="6"/>
      <c r="EY150" s="6"/>
      <c r="EZ150" s="6"/>
      <c r="FA150" s="6"/>
      <c r="FB150" s="6"/>
      <c r="FC150" s="6"/>
      <c r="FD150" s="6"/>
      <c r="FE150" s="6"/>
      <c r="FF150" s="6"/>
      <c r="FG150" s="6"/>
      <c r="FH150" s="6"/>
      <c r="FI150" s="6"/>
      <c r="FJ150" s="6"/>
      <c r="FK150" s="6"/>
      <c r="FL150" s="6"/>
      <c r="FM150" s="6"/>
      <c r="FN150" s="6"/>
      <c r="FO150" s="6"/>
      <c r="FP150" s="6"/>
      <c r="FQ150" s="6"/>
      <c r="FR150" s="6"/>
      <c r="FS150" s="6"/>
      <c r="FT150" s="6"/>
      <c r="FU150" s="6"/>
      <c r="FV150" s="6"/>
      <c r="FW150" s="6"/>
      <c r="FX150" s="6"/>
      <c r="FY150" s="6"/>
      <c r="FZ150" s="6"/>
      <c r="GA150" s="6"/>
      <c r="GB150" s="6"/>
      <c r="GC150" s="6"/>
      <c r="GD150" s="6"/>
      <c r="GE150" s="6"/>
      <c r="GF150" s="6"/>
      <c r="GG150" s="6"/>
      <c r="GH150" s="6"/>
      <c r="GI150" s="6"/>
      <c r="GJ150" s="6"/>
      <c r="GK150" s="6"/>
      <c r="GL150" s="6"/>
      <c r="GM150" s="6"/>
      <c r="GN150" s="6"/>
      <c r="GO150" s="6"/>
      <c r="GP150" s="6"/>
      <c r="GQ150" s="6"/>
      <c r="GR150" s="6"/>
      <c r="GS150" s="6"/>
      <c r="GT150" s="6"/>
      <c r="GU150" s="6"/>
      <c r="GV150" s="6"/>
      <c r="GW150" s="6"/>
      <c r="GX150" s="6"/>
      <c r="GY150" s="6"/>
      <c r="GZ150" s="6"/>
      <c r="HA150" s="6"/>
      <c r="HB150" s="6"/>
      <c r="HC150" s="6"/>
      <c r="HD150" s="6"/>
      <c r="HE150" s="6"/>
      <c r="HF150" s="6"/>
      <c r="HG150" s="6"/>
      <c r="HH150" s="6"/>
      <c r="HI150" s="6"/>
      <c r="HJ150" s="6"/>
      <c r="HK150" s="6"/>
      <c r="HL150" s="6"/>
      <c r="HM150" s="6"/>
      <c r="HN150" s="6"/>
      <c r="HO150" s="6"/>
      <c r="HP150" s="6"/>
      <c r="HQ150" s="6"/>
      <c r="HR150" s="6"/>
      <c r="HS150" s="6"/>
      <c r="HT150" s="6"/>
      <c r="HU150" s="6"/>
      <c r="HV150" s="6"/>
      <c r="HW150" s="6"/>
      <c r="HX150" s="6"/>
      <c r="HY150" s="6"/>
      <c r="HZ150" s="6"/>
      <c r="IA150" s="6"/>
      <c r="IB150" s="6"/>
      <c r="IC150" s="6"/>
      <c r="ID150" s="6"/>
      <c r="IE150" s="6"/>
      <c r="IF150" s="6"/>
      <c r="IG150" s="6"/>
      <c r="IH150" s="6"/>
      <c r="II150" s="6"/>
    </row>
    <row r="151" spans="1:243" s="2" customFormat="1" ht="12.75" customHeight="1" x14ac:dyDescent="0.2">
      <c r="A151" s="17" t="s">
        <v>321</v>
      </c>
      <c r="B151" s="20" t="s">
        <v>408</v>
      </c>
      <c r="C151" s="27"/>
      <c r="D151" s="13" t="s">
        <v>58</v>
      </c>
      <c r="E151" s="112">
        <v>57</v>
      </c>
      <c r="F151" s="12">
        <f t="shared" si="15"/>
        <v>0</v>
      </c>
      <c r="G151" s="5"/>
      <c r="H151" s="5"/>
      <c r="I151" s="5"/>
      <c r="J151" s="5"/>
      <c r="K151" s="5"/>
      <c r="L151" s="5"/>
      <c r="M151" s="5"/>
      <c r="N151" s="5"/>
      <c r="O151" s="5"/>
      <c r="P151" s="5"/>
      <c r="Q151" s="5"/>
      <c r="R151" s="5"/>
      <c r="S151" s="5"/>
      <c r="T151" s="5"/>
      <c r="U151" s="5"/>
      <c r="V151" s="5"/>
      <c r="W151" s="5"/>
      <c r="X151" s="5"/>
      <c r="Y151" s="5"/>
      <c r="Z151" s="5"/>
      <c r="AA151" s="5"/>
      <c r="AB151" s="5"/>
      <c r="AC151" s="5"/>
      <c r="AD151" s="5"/>
      <c r="AE151" s="5"/>
      <c r="AF151" s="5"/>
      <c r="AG151" s="5"/>
      <c r="AH151" s="5"/>
      <c r="AI151" s="5"/>
      <c r="AJ151" s="5"/>
      <c r="AK151" s="5"/>
      <c r="AL151" s="5"/>
      <c r="AM151" s="5"/>
      <c r="AN151" s="5"/>
      <c r="AO151" s="5"/>
      <c r="AP151" s="5"/>
      <c r="AQ151" s="5"/>
      <c r="AR151" s="5"/>
      <c r="AS151" s="5"/>
      <c r="AT151" s="5"/>
      <c r="AU151" s="5"/>
      <c r="AV151" s="5"/>
      <c r="AW151" s="5"/>
      <c r="AX151" s="5"/>
      <c r="AY151" s="5"/>
      <c r="AZ151" s="5"/>
      <c r="BA151" s="5"/>
      <c r="BB151" s="5"/>
      <c r="BC151" s="5"/>
      <c r="BD151" s="5"/>
      <c r="BE151" s="5"/>
      <c r="BF151" s="5"/>
      <c r="BG151" s="5"/>
      <c r="BH151" s="5"/>
      <c r="BI151" s="5"/>
      <c r="BJ151" s="5"/>
      <c r="BK151" s="5"/>
      <c r="BL151" s="5"/>
      <c r="BM151" s="5"/>
      <c r="BN151" s="5"/>
      <c r="BO151" s="5"/>
      <c r="BP151" s="5"/>
      <c r="BQ151" s="5"/>
      <c r="BR151" s="5"/>
      <c r="BS151" s="5"/>
      <c r="BT151" s="5"/>
      <c r="BU151" s="5"/>
      <c r="BV151" s="5"/>
      <c r="BW151" s="5"/>
      <c r="BX151" s="5"/>
      <c r="BY151" s="5"/>
      <c r="BZ151" s="5"/>
      <c r="CA151" s="5"/>
      <c r="CB151" s="5"/>
      <c r="CC151" s="5"/>
      <c r="CD151" s="5"/>
      <c r="CE151" s="5"/>
      <c r="CF151" s="5"/>
      <c r="CG151" s="5"/>
      <c r="CH151" s="5"/>
      <c r="CI151" s="5"/>
      <c r="CJ151" s="5"/>
      <c r="CK151" s="5"/>
      <c r="CL151" s="5"/>
      <c r="CM151" s="5"/>
      <c r="CN151" s="5"/>
      <c r="CO151" s="5"/>
      <c r="CP151" s="5"/>
      <c r="CQ151" s="5"/>
      <c r="CR151" s="5"/>
      <c r="CS151" s="5"/>
      <c r="CT151" s="5"/>
      <c r="CU151" s="5"/>
      <c r="CV151" s="5"/>
      <c r="CW151" s="5"/>
      <c r="CX151" s="5"/>
      <c r="CY151" s="5"/>
      <c r="CZ151" s="5"/>
      <c r="DA151" s="5"/>
      <c r="DB151" s="5"/>
      <c r="DC151" s="5"/>
      <c r="DD151" s="5"/>
      <c r="DE151" s="5"/>
      <c r="DF151" s="5"/>
      <c r="DG151" s="5"/>
      <c r="DH151" s="5"/>
      <c r="DI151" s="5"/>
      <c r="DJ151" s="5"/>
      <c r="DK151" s="5"/>
      <c r="DL151" s="5"/>
      <c r="DM151" s="5"/>
      <c r="DN151" s="5"/>
      <c r="DO151" s="5"/>
      <c r="DP151" s="5"/>
      <c r="DQ151" s="5"/>
      <c r="DR151" s="5"/>
      <c r="DS151" s="5"/>
      <c r="DT151" s="5"/>
      <c r="DU151" s="5"/>
      <c r="DV151" s="5"/>
      <c r="DW151" s="5"/>
      <c r="DX151" s="5"/>
      <c r="DY151" s="5"/>
      <c r="DZ151" s="5"/>
      <c r="EA151" s="5"/>
      <c r="EB151" s="5"/>
      <c r="EC151" s="5"/>
      <c r="ED151" s="5"/>
      <c r="EE151" s="5"/>
      <c r="EF151" s="5"/>
      <c r="EG151" s="5"/>
      <c r="EH151" s="5"/>
      <c r="EI151" s="5"/>
      <c r="EJ151" s="5"/>
      <c r="EK151" s="5"/>
      <c r="EL151" s="5"/>
      <c r="EM151" s="5"/>
      <c r="EN151" s="5"/>
      <c r="EO151" s="5"/>
      <c r="EP151" s="5"/>
      <c r="EQ151" s="5"/>
      <c r="ER151" s="5"/>
      <c r="ES151" s="5"/>
      <c r="ET151" s="5"/>
      <c r="EU151" s="5"/>
      <c r="EV151" s="5"/>
      <c r="EW151" s="5"/>
      <c r="EX151" s="5"/>
      <c r="EY151" s="5"/>
      <c r="EZ151" s="5"/>
      <c r="FA151" s="5"/>
      <c r="FB151" s="5"/>
      <c r="FC151" s="5"/>
      <c r="FD151" s="5"/>
      <c r="FE151" s="5"/>
      <c r="FF151" s="5"/>
      <c r="FG151" s="5"/>
      <c r="FH151" s="5"/>
      <c r="FI151" s="5"/>
      <c r="FJ151" s="5"/>
      <c r="FK151" s="5"/>
      <c r="FL151" s="5"/>
      <c r="FM151" s="5"/>
      <c r="FN151" s="5"/>
      <c r="FO151" s="5"/>
      <c r="FP151" s="5"/>
      <c r="FQ151" s="5"/>
      <c r="FR151" s="5"/>
      <c r="FS151" s="5"/>
      <c r="FT151" s="5"/>
      <c r="FU151" s="5"/>
      <c r="FV151" s="5"/>
      <c r="FW151" s="5"/>
      <c r="FX151" s="5"/>
      <c r="FY151" s="5"/>
      <c r="FZ151" s="5"/>
      <c r="GA151" s="5"/>
      <c r="GB151" s="5"/>
      <c r="GC151" s="5"/>
      <c r="GD151" s="5"/>
      <c r="GE151" s="5"/>
      <c r="GF151" s="5"/>
      <c r="GG151" s="5"/>
      <c r="GH151" s="5"/>
      <c r="GI151" s="5"/>
      <c r="GJ151" s="5"/>
      <c r="GK151" s="5"/>
      <c r="GL151" s="5"/>
      <c r="GM151" s="5"/>
      <c r="GN151" s="5"/>
      <c r="GO151" s="5"/>
      <c r="GP151" s="5"/>
      <c r="GQ151" s="5"/>
      <c r="GR151" s="5"/>
      <c r="GS151" s="5"/>
      <c r="GT151" s="5"/>
      <c r="GU151" s="5"/>
      <c r="GV151" s="5"/>
      <c r="GW151" s="5"/>
      <c r="GX151" s="5"/>
      <c r="GY151" s="5"/>
      <c r="GZ151" s="5"/>
      <c r="HA151" s="5"/>
      <c r="HB151" s="5"/>
      <c r="HC151" s="5"/>
      <c r="HD151" s="5"/>
      <c r="HE151" s="5"/>
      <c r="HF151" s="5"/>
      <c r="HG151" s="5"/>
      <c r="HH151" s="5"/>
      <c r="HI151" s="5"/>
      <c r="HJ151" s="5"/>
      <c r="HK151" s="5"/>
      <c r="HL151" s="5"/>
      <c r="HM151" s="5"/>
      <c r="HN151" s="5"/>
      <c r="HO151" s="5"/>
      <c r="HP151" s="5"/>
      <c r="HQ151" s="5"/>
      <c r="HR151" s="5"/>
      <c r="HS151" s="5"/>
      <c r="HT151" s="5"/>
      <c r="HU151" s="5"/>
      <c r="HV151" s="5"/>
      <c r="HW151" s="5"/>
      <c r="HX151" s="5"/>
      <c r="HY151" s="5"/>
      <c r="HZ151" s="5"/>
      <c r="IA151" s="5"/>
      <c r="IB151" s="5"/>
      <c r="IC151" s="5"/>
      <c r="ID151" s="5"/>
      <c r="IE151" s="5"/>
      <c r="IF151" s="5"/>
      <c r="IG151" s="5"/>
      <c r="IH151" s="5"/>
      <c r="II151" s="5"/>
    </row>
    <row r="152" spans="1:243" s="4" customFormat="1" x14ac:dyDescent="0.2">
      <c r="A152" s="41" t="s">
        <v>370</v>
      </c>
      <c r="B152" s="20" t="s">
        <v>229</v>
      </c>
      <c r="C152" s="27"/>
      <c r="D152" s="13" t="s">
        <v>58</v>
      </c>
      <c r="E152" s="112">
        <v>106</v>
      </c>
      <c r="F152" s="12">
        <f t="shared" si="15"/>
        <v>0</v>
      </c>
      <c r="G152" s="1"/>
      <c r="H152" s="1"/>
      <c r="I152" s="1"/>
      <c r="J152" s="1"/>
      <c r="K152" s="1"/>
      <c r="L152" s="1"/>
      <c r="M152" s="1"/>
      <c r="N152" s="1"/>
      <c r="O152" s="1"/>
      <c r="P152" s="1"/>
      <c r="Q152" s="1"/>
      <c r="R152" s="1"/>
      <c r="S152" s="1"/>
      <c r="T152" s="1"/>
      <c r="U152" s="1"/>
      <c r="V152" s="1"/>
      <c r="W152" s="1"/>
      <c r="X152" s="1"/>
      <c r="Y152" s="1"/>
      <c r="Z152" s="1"/>
      <c r="AA152" s="1"/>
      <c r="AB152" s="1"/>
      <c r="AC152" s="1"/>
      <c r="AD152" s="1"/>
      <c r="AE152" s="1"/>
      <c r="AF152" s="1"/>
      <c r="AG152" s="1"/>
      <c r="AH152" s="1"/>
      <c r="AI152" s="1"/>
      <c r="AJ152" s="1"/>
      <c r="AK152" s="1"/>
      <c r="AL152" s="1"/>
      <c r="AM152" s="1"/>
      <c r="AN152" s="1"/>
      <c r="AO152" s="1"/>
      <c r="AP152" s="1"/>
      <c r="AQ152" s="1"/>
      <c r="AR152" s="1"/>
      <c r="AS152" s="1"/>
      <c r="AT152" s="1"/>
      <c r="AU152" s="1"/>
      <c r="AV152" s="1"/>
      <c r="AW152" s="1"/>
      <c r="AX152" s="1"/>
      <c r="AY152" s="1"/>
      <c r="AZ152" s="1"/>
      <c r="BA152" s="1"/>
      <c r="BB152" s="1"/>
      <c r="BC152" s="1"/>
      <c r="BD152" s="1"/>
      <c r="BE152" s="1"/>
      <c r="BF152" s="1"/>
      <c r="BG152" s="1"/>
      <c r="BH152" s="1"/>
      <c r="BI152" s="1"/>
      <c r="BJ152" s="1"/>
      <c r="BK152" s="1"/>
      <c r="BL152" s="1"/>
      <c r="BM152" s="1"/>
      <c r="BN152" s="1"/>
      <c r="BO152" s="1"/>
      <c r="BP152" s="1"/>
      <c r="BQ152" s="1"/>
      <c r="BR152" s="1"/>
      <c r="BS152" s="1"/>
      <c r="BT152" s="1"/>
      <c r="BU152" s="1"/>
      <c r="BV152" s="1"/>
      <c r="BW152" s="1"/>
      <c r="BX152" s="1"/>
      <c r="BY152" s="1"/>
      <c r="BZ152" s="1"/>
      <c r="CA152" s="1"/>
      <c r="CB152" s="1"/>
      <c r="CC152" s="1"/>
      <c r="CD152" s="1"/>
      <c r="CE152" s="1"/>
      <c r="CF152" s="1"/>
      <c r="CG152" s="1"/>
      <c r="CH152" s="1"/>
      <c r="CI152" s="1"/>
      <c r="CJ152" s="1"/>
      <c r="CK152" s="1"/>
      <c r="CL152" s="1"/>
      <c r="CM152" s="1"/>
      <c r="CN152" s="1"/>
      <c r="CO152" s="1"/>
      <c r="CP152" s="1"/>
      <c r="CQ152" s="1"/>
      <c r="CR152" s="1"/>
      <c r="CS152" s="1"/>
      <c r="CT152" s="1"/>
      <c r="CU152" s="1"/>
      <c r="CV152" s="1"/>
      <c r="CW152" s="1"/>
      <c r="CX152" s="1"/>
      <c r="CY152" s="1"/>
      <c r="CZ152" s="1"/>
      <c r="DA152" s="1"/>
      <c r="DB152" s="1"/>
      <c r="DC152" s="1"/>
      <c r="DD152" s="1"/>
      <c r="DE152" s="1"/>
      <c r="DF152" s="1"/>
      <c r="DG152" s="1"/>
      <c r="DH152" s="1"/>
      <c r="DI152" s="1"/>
      <c r="DJ152" s="1"/>
      <c r="DK152" s="1"/>
      <c r="DL152" s="1"/>
      <c r="DM152" s="1"/>
      <c r="DN152" s="1"/>
      <c r="DO152" s="1"/>
      <c r="DP152" s="1"/>
      <c r="DQ152" s="1"/>
      <c r="DR152" s="1"/>
      <c r="DS152" s="1"/>
      <c r="DT152" s="1"/>
      <c r="DU152" s="1"/>
      <c r="DV152" s="1"/>
      <c r="DW152" s="1"/>
      <c r="DX152" s="1"/>
      <c r="DY152" s="1"/>
      <c r="DZ152" s="1"/>
      <c r="EA152" s="1"/>
      <c r="EB152" s="1"/>
      <c r="EC152" s="1"/>
      <c r="ED152" s="1"/>
      <c r="EE152" s="1"/>
      <c r="EF152" s="1"/>
      <c r="EG152" s="1"/>
      <c r="EH152" s="1"/>
      <c r="EI152" s="1"/>
      <c r="EJ152" s="1"/>
      <c r="EK152" s="1"/>
      <c r="EL152" s="1"/>
      <c r="EM152" s="1"/>
      <c r="EN152" s="1"/>
      <c r="EO152" s="1"/>
      <c r="EP152" s="1"/>
      <c r="EQ152" s="1"/>
      <c r="ER152" s="1"/>
      <c r="ES152" s="1"/>
      <c r="ET152" s="1"/>
      <c r="EU152" s="1"/>
      <c r="EV152" s="1"/>
      <c r="EW152" s="1"/>
      <c r="EX152" s="1"/>
      <c r="EY152" s="1"/>
      <c r="EZ152" s="1"/>
      <c r="FA152" s="1"/>
      <c r="FB152" s="1"/>
      <c r="FC152" s="1"/>
      <c r="FD152" s="1"/>
      <c r="FE152" s="1"/>
      <c r="FF152" s="1"/>
      <c r="FG152" s="1"/>
      <c r="FH152" s="1"/>
      <c r="FI152" s="1"/>
      <c r="FJ152" s="1"/>
      <c r="FK152" s="1"/>
      <c r="FL152" s="1"/>
      <c r="FM152" s="1"/>
      <c r="FN152" s="1"/>
      <c r="FO152" s="1"/>
      <c r="FP152" s="1"/>
      <c r="FQ152" s="1"/>
      <c r="FR152" s="1"/>
      <c r="FS152" s="1"/>
      <c r="FT152" s="1"/>
      <c r="FU152" s="1"/>
      <c r="FV152" s="1"/>
      <c r="FW152" s="1"/>
      <c r="FX152" s="1"/>
      <c r="FY152" s="1"/>
      <c r="FZ152" s="1"/>
      <c r="GA152" s="1"/>
      <c r="GB152" s="1"/>
      <c r="GC152" s="1"/>
      <c r="GD152" s="1"/>
      <c r="GE152" s="1"/>
      <c r="GF152" s="1"/>
      <c r="GG152" s="1"/>
      <c r="GH152" s="1"/>
      <c r="GI152" s="1"/>
      <c r="GJ152" s="1"/>
      <c r="GK152" s="1"/>
      <c r="GL152" s="1"/>
      <c r="GM152" s="1"/>
      <c r="GN152" s="1"/>
      <c r="GO152" s="1"/>
      <c r="GP152" s="1"/>
      <c r="GQ152" s="1"/>
      <c r="GR152" s="1"/>
      <c r="GS152" s="1"/>
      <c r="GT152" s="1"/>
      <c r="GU152" s="1"/>
      <c r="GV152" s="1"/>
      <c r="GW152" s="1"/>
      <c r="GX152" s="1"/>
      <c r="GY152" s="1"/>
      <c r="GZ152" s="1"/>
      <c r="HA152" s="1"/>
      <c r="HB152" s="1"/>
      <c r="HC152" s="1"/>
      <c r="HD152" s="1"/>
      <c r="HE152" s="1"/>
      <c r="HF152" s="1"/>
      <c r="HG152" s="1"/>
      <c r="HH152" s="1"/>
      <c r="HI152" s="1"/>
      <c r="HJ152" s="1"/>
      <c r="HK152" s="1"/>
      <c r="HL152" s="1"/>
      <c r="HM152" s="1"/>
      <c r="HN152" s="1"/>
      <c r="HO152" s="1"/>
      <c r="HP152" s="1"/>
      <c r="HQ152" s="1"/>
      <c r="HR152" s="1"/>
      <c r="HS152" s="1"/>
      <c r="HT152" s="1"/>
      <c r="HU152" s="1"/>
      <c r="HV152" s="1"/>
      <c r="HW152" s="1"/>
      <c r="HX152" s="1"/>
      <c r="HY152" s="1"/>
      <c r="HZ152" s="1"/>
      <c r="IA152" s="1"/>
      <c r="IB152" s="1"/>
      <c r="IC152" s="1"/>
      <c r="ID152" s="1"/>
      <c r="IE152" s="1"/>
      <c r="IF152" s="1"/>
      <c r="IG152" s="1"/>
      <c r="IH152" s="1"/>
      <c r="II152" s="1"/>
    </row>
    <row r="153" spans="1:243" x14ac:dyDescent="0.2">
      <c r="A153" s="41" t="s">
        <v>182</v>
      </c>
      <c r="B153" s="20" t="s">
        <v>228</v>
      </c>
      <c r="C153" s="27"/>
      <c r="D153" s="13" t="s">
        <v>58</v>
      </c>
      <c r="E153" s="112">
        <v>161</v>
      </c>
      <c r="F153" s="12">
        <f t="shared" si="15"/>
        <v>0</v>
      </c>
    </row>
    <row r="154" spans="1:243" x14ac:dyDescent="0.2">
      <c r="A154" s="41" t="s">
        <v>187</v>
      </c>
      <c r="B154" s="20" t="s">
        <v>183</v>
      </c>
      <c r="C154" s="27"/>
      <c r="D154" s="13" t="s">
        <v>58</v>
      </c>
      <c r="E154" s="112">
        <v>245</v>
      </c>
      <c r="F154" s="12">
        <f t="shared" si="15"/>
        <v>0</v>
      </c>
      <c r="G154" s="4"/>
      <c r="H154" s="4"/>
      <c r="I154" s="4"/>
      <c r="J154" s="4"/>
      <c r="K154" s="4"/>
      <c r="L154" s="4"/>
      <c r="M154" s="4"/>
      <c r="N154" s="4"/>
      <c r="O154" s="4"/>
      <c r="P154" s="4"/>
      <c r="Q154" s="4"/>
      <c r="R154" s="4"/>
      <c r="S154" s="4"/>
      <c r="T154" s="4"/>
      <c r="U154" s="4"/>
      <c r="V154" s="4"/>
      <c r="W154" s="4"/>
      <c r="X154" s="4"/>
      <c r="Y154" s="4"/>
      <c r="Z154" s="4"/>
      <c r="AA154" s="4"/>
      <c r="AB154" s="4"/>
      <c r="AC154" s="4"/>
      <c r="AD154" s="4"/>
      <c r="AE154" s="4"/>
      <c r="AF154" s="4"/>
      <c r="AG154" s="4"/>
      <c r="AH154" s="4"/>
      <c r="AI154" s="4"/>
      <c r="AJ154" s="4"/>
      <c r="AK154" s="4"/>
      <c r="AL154" s="4"/>
      <c r="AM154" s="4"/>
      <c r="AN154" s="4"/>
      <c r="AO154" s="4"/>
      <c r="AP154" s="4"/>
      <c r="AQ154" s="4"/>
      <c r="AR154" s="4"/>
      <c r="AS154" s="4"/>
      <c r="AT154" s="4"/>
      <c r="AU154" s="4"/>
      <c r="AV154" s="4"/>
      <c r="AW154" s="4"/>
      <c r="AX154" s="4"/>
      <c r="AY154" s="4"/>
      <c r="AZ154" s="4"/>
      <c r="BA154" s="4"/>
      <c r="BB154" s="4"/>
      <c r="BC154" s="4"/>
      <c r="BD154" s="4"/>
      <c r="BE154" s="4"/>
      <c r="BF154" s="4"/>
      <c r="BG154" s="4"/>
      <c r="BH154" s="4"/>
      <c r="BI154" s="4"/>
      <c r="BJ154" s="4"/>
      <c r="BK154" s="4"/>
      <c r="BL154" s="4"/>
      <c r="BM154" s="4"/>
      <c r="BN154" s="4"/>
      <c r="BO154" s="4"/>
      <c r="BP154" s="4"/>
      <c r="BQ154" s="4"/>
      <c r="BR154" s="4"/>
      <c r="BS154" s="4"/>
      <c r="BT154" s="4"/>
      <c r="BU154" s="4"/>
      <c r="BV154" s="4"/>
      <c r="BW154" s="4"/>
      <c r="BX154" s="4"/>
      <c r="BY154" s="4"/>
      <c r="BZ154" s="4"/>
      <c r="CA154" s="4"/>
      <c r="CB154" s="4"/>
      <c r="CC154" s="4"/>
      <c r="CD154" s="4"/>
      <c r="CE154" s="4"/>
      <c r="CF154" s="4"/>
      <c r="CG154" s="4"/>
      <c r="CH154" s="4"/>
      <c r="CI154" s="4"/>
      <c r="CJ154" s="4"/>
      <c r="CK154" s="4"/>
      <c r="CL154" s="4"/>
      <c r="CM154" s="4"/>
      <c r="CN154" s="4"/>
      <c r="CO154" s="4"/>
      <c r="CP154" s="4"/>
      <c r="CQ154" s="4"/>
      <c r="CR154" s="4"/>
      <c r="CS154" s="4"/>
      <c r="CT154" s="4"/>
      <c r="CU154" s="4"/>
      <c r="CV154" s="4"/>
      <c r="CW154" s="4"/>
      <c r="CX154" s="4"/>
      <c r="CY154" s="4"/>
      <c r="CZ154" s="4"/>
      <c r="DA154" s="4"/>
      <c r="DB154" s="4"/>
      <c r="DC154" s="4"/>
      <c r="DD154" s="4"/>
      <c r="DE154" s="4"/>
      <c r="DF154" s="4"/>
      <c r="DG154" s="4"/>
      <c r="DH154" s="4"/>
      <c r="DI154" s="4"/>
      <c r="DJ154" s="4"/>
      <c r="DK154" s="4"/>
      <c r="DL154" s="4"/>
      <c r="DM154" s="4"/>
      <c r="DN154" s="4"/>
      <c r="DO154" s="4"/>
      <c r="DP154" s="4"/>
      <c r="DQ154" s="4"/>
      <c r="DR154" s="4"/>
      <c r="DS154" s="4"/>
      <c r="DT154" s="4"/>
      <c r="DU154" s="4"/>
      <c r="DV154" s="4"/>
      <c r="DW154" s="4"/>
      <c r="DX154" s="4"/>
      <c r="DY154" s="4"/>
      <c r="DZ154" s="4"/>
      <c r="EA154" s="4"/>
      <c r="EB154" s="4"/>
      <c r="EC154" s="4"/>
      <c r="ED154" s="4"/>
      <c r="EE154" s="4"/>
      <c r="EF154" s="4"/>
      <c r="EG154" s="4"/>
      <c r="EH154" s="4"/>
      <c r="EI154" s="4"/>
      <c r="EJ154" s="4"/>
      <c r="EK154" s="4"/>
      <c r="EL154" s="4"/>
      <c r="EM154" s="4"/>
      <c r="EN154" s="4"/>
      <c r="EO154" s="4"/>
      <c r="EP154" s="4"/>
      <c r="EQ154" s="4"/>
      <c r="ER154" s="4"/>
      <c r="ES154" s="4"/>
      <c r="ET154" s="4"/>
      <c r="EU154" s="4"/>
      <c r="EV154" s="4"/>
      <c r="EW154" s="4"/>
      <c r="EX154" s="4"/>
      <c r="EY154" s="4"/>
      <c r="EZ154" s="4"/>
      <c r="FA154" s="4"/>
      <c r="FB154" s="4"/>
      <c r="FC154" s="4"/>
      <c r="FD154" s="4"/>
      <c r="FE154" s="4"/>
      <c r="FF154" s="4"/>
      <c r="FG154" s="4"/>
      <c r="FH154" s="4"/>
      <c r="FI154" s="4"/>
      <c r="FJ154" s="4"/>
      <c r="FK154" s="4"/>
      <c r="FL154" s="4"/>
      <c r="FM154" s="4"/>
      <c r="FN154" s="4"/>
      <c r="FO154" s="4"/>
      <c r="FP154" s="4"/>
      <c r="FQ154" s="4"/>
      <c r="FR154" s="4"/>
      <c r="FS154" s="4"/>
      <c r="FT154" s="4"/>
      <c r="FU154" s="4"/>
      <c r="FV154" s="4"/>
      <c r="FW154" s="4"/>
      <c r="FX154" s="4"/>
      <c r="FY154" s="4"/>
      <c r="FZ154" s="4"/>
      <c r="GA154" s="4"/>
      <c r="GB154" s="4"/>
      <c r="GC154" s="4"/>
      <c r="GD154" s="4"/>
      <c r="GE154" s="4"/>
      <c r="GF154" s="4"/>
      <c r="GG154" s="4"/>
      <c r="GH154" s="4"/>
      <c r="GI154" s="4"/>
      <c r="GJ154" s="4"/>
      <c r="GK154" s="4"/>
      <c r="GL154" s="4"/>
      <c r="GM154" s="4"/>
      <c r="GN154" s="4"/>
      <c r="GO154" s="4"/>
      <c r="GP154" s="4"/>
      <c r="GQ154" s="4"/>
      <c r="GR154" s="4"/>
      <c r="GS154" s="4"/>
      <c r="GT154" s="4"/>
      <c r="GU154" s="4"/>
      <c r="GV154" s="4"/>
      <c r="GW154" s="4"/>
      <c r="GX154" s="4"/>
      <c r="GY154" s="4"/>
      <c r="GZ154" s="4"/>
      <c r="HA154" s="4"/>
      <c r="HB154" s="4"/>
      <c r="HC154" s="4"/>
      <c r="HD154" s="4"/>
      <c r="HE154" s="4"/>
      <c r="HF154" s="4"/>
      <c r="HG154" s="4"/>
      <c r="HH154" s="4"/>
      <c r="HI154" s="4"/>
      <c r="HJ154" s="4"/>
      <c r="HK154" s="4"/>
      <c r="HL154" s="4"/>
      <c r="HM154" s="4"/>
      <c r="HN154" s="4"/>
      <c r="HO154" s="4"/>
      <c r="HP154" s="4"/>
      <c r="HQ154" s="4"/>
      <c r="HR154" s="4"/>
      <c r="HS154" s="4"/>
      <c r="HT154" s="4"/>
      <c r="HU154" s="4"/>
      <c r="HV154" s="4"/>
      <c r="HW154" s="4"/>
      <c r="HX154" s="4"/>
      <c r="HY154" s="4"/>
      <c r="HZ154" s="4"/>
      <c r="IA154" s="4"/>
      <c r="IB154" s="4"/>
      <c r="IC154" s="4"/>
      <c r="ID154" s="4"/>
      <c r="IE154" s="4"/>
      <c r="IF154" s="4"/>
      <c r="IG154" s="4"/>
      <c r="IH154" s="4"/>
      <c r="II154" s="4"/>
    </row>
    <row r="155" spans="1:243" x14ac:dyDescent="0.2">
      <c r="A155" s="41" t="s">
        <v>188</v>
      </c>
      <c r="B155" s="20" t="s">
        <v>184</v>
      </c>
      <c r="C155" s="27"/>
      <c r="D155" s="13" t="s">
        <v>58</v>
      </c>
      <c r="E155" s="112">
        <v>294</v>
      </c>
      <c r="F155" s="12">
        <f t="shared" si="15"/>
        <v>0</v>
      </c>
    </row>
    <row r="156" spans="1:243" x14ac:dyDescent="0.2">
      <c r="A156" s="41" t="s">
        <v>189</v>
      </c>
      <c r="B156" s="20" t="s">
        <v>185</v>
      </c>
      <c r="C156" s="27"/>
      <c r="D156" s="13" t="s">
        <v>58</v>
      </c>
      <c r="E156" s="112">
        <v>37</v>
      </c>
      <c r="F156" s="12">
        <f t="shared" si="15"/>
        <v>0</v>
      </c>
    </row>
    <row r="157" spans="1:243" x14ac:dyDescent="0.2">
      <c r="A157" s="41" t="s">
        <v>190</v>
      </c>
      <c r="B157" s="20" t="s">
        <v>274</v>
      </c>
      <c r="C157" s="27"/>
      <c r="D157" s="13" t="s">
        <v>58</v>
      </c>
      <c r="E157" s="112">
        <v>65</v>
      </c>
      <c r="F157" s="12">
        <f t="shared" si="15"/>
        <v>0</v>
      </c>
    </row>
    <row r="158" spans="1:243" s="7" customFormat="1" x14ac:dyDescent="0.2">
      <c r="A158" s="41" t="s">
        <v>191</v>
      </c>
      <c r="B158" s="20" t="s">
        <v>186</v>
      </c>
      <c r="C158" s="27"/>
      <c r="D158" s="13" t="s">
        <v>58</v>
      </c>
      <c r="E158" s="112">
        <v>163</v>
      </c>
      <c r="F158" s="12">
        <f t="shared" si="15"/>
        <v>0</v>
      </c>
      <c r="G158" s="1"/>
      <c r="H158" s="1"/>
      <c r="I158" s="1"/>
      <c r="J158" s="1"/>
      <c r="K158" s="1"/>
      <c r="L158" s="1"/>
      <c r="M158" s="1"/>
      <c r="N158" s="1"/>
      <c r="O158" s="1"/>
      <c r="P158" s="1"/>
      <c r="Q158" s="1"/>
      <c r="R158" s="1"/>
      <c r="S158" s="1"/>
      <c r="T158" s="1"/>
      <c r="U158" s="1"/>
      <c r="V158" s="1"/>
      <c r="W158" s="1"/>
      <c r="X158" s="1"/>
      <c r="Y158" s="1"/>
      <c r="Z158" s="1"/>
      <c r="AA158" s="1"/>
      <c r="AB158" s="1"/>
      <c r="AC158" s="1"/>
      <c r="AD158" s="1"/>
      <c r="AE158" s="1"/>
      <c r="AF158" s="1"/>
      <c r="AG158" s="1"/>
      <c r="AH158" s="1"/>
      <c r="AI158" s="1"/>
      <c r="AJ158" s="1"/>
      <c r="AK158" s="1"/>
      <c r="AL158" s="1"/>
      <c r="AM158" s="1"/>
      <c r="AN158" s="1"/>
      <c r="AO158" s="1"/>
      <c r="AP158" s="1"/>
      <c r="AQ158" s="1"/>
      <c r="AR158" s="1"/>
      <c r="AS158" s="1"/>
      <c r="AT158" s="1"/>
      <c r="AU158" s="1"/>
      <c r="AV158" s="1"/>
      <c r="AW158" s="1"/>
      <c r="AX158" s="1"/>
      <c r="AY158" s="1"/>
      <c r="AZ158" s="1"/>
      <c r="BA158" s="1"/>
      <c r="BB158" s="1"/>
      <c r="BC158" s="1"/>
      <c r="BD158" s="1"/>
      <c r="BE158" s="1"/>
      <c r="BF158" s="1"/>
      <c r="BG158" s="1"/>
      <c r="BH158" s="1"/>
      <c r="BI158" s="1"/>
      <c r="BJ158" s="1"/>
      <c r="BK158" s="1"/>
      <c r="BL158" s="1"/>
      <c r="BM158" s="1"/>
      <c r="BN158" s="1"/>
      <c r="BO158" s="1"/>
      <c r="BP158" s="1"/>
      <c r="BQ158" s="1"/>
      <c r="BR158" s="1"/>
      <c r="BS158" s="1"/>
      <c r="BT158" s="1"/>
      <c r="BU158" s="1"/>
      <c r="BV158" s="1"/>
      <c r="BW158" s="1"/>
      <c r="BX158" s="1"/>
      <c r="BY158" s="1"/>
      <c r="BZ158" s="1"/>
      <c r="CA158" s="1"/>
      <c r="CB158" s="1"/>
      <c r="CC158" s="1"/>
      <c r="CD158" s="1"/>
      <c r="CE158" s="1"/>
      <c r="CF158" s="1"/>
      <c r="CG158" s="1"/>
      <c r="CH158" s="1"/>
      <c r="CI158" s="1"/>
      <c r="CJ158" s="1"/>
      <c r="CK158" s="1"/>
      <c r="CL158" s="1"/>
      <c r="CM158" s="1"/>
      <c r="CN158" s="1"/>
      <c r="CO158" s="1"/>
      <c r="CP158" s="1"/>
      <c r="CQ158" s="1"/>
      <c r="CR158" s="1"/>
      <c r="CS158" s="1"/>
      <c r="CT158" s="1"/>
      <c r="CU158" s="1"/>
      <c r="CV158" s="1"/>
      <c r="CW158" s="1"/>
      <c r="CX158" s="1"/>
      <c r="CY158" s="1"/>
      <c r="CZ158" s="1"/>
      <c r="DA158" s="1"/>
      <c r="DB158" s="1"/>
      <c r="DC158" s="1"/>
      <c r="DD158" s="1"/>
      <c r="DE158" s="1"/>
      <c r="DF158" s="1"/>
      <c r="DG158" s="1"/>
      <c r="DH158" s="1"/>
      <c r="DI158" s="1"/>
      <c r="DJ158" s="1"/>
      <c r="DK158" s="1"/>
      <c r="DL158" s="1"/>
      <c r="DM158" s="1"/>
      <c r="DN158" s="1"/>
      <c r="DO158" s="1"/>
      <c r="DP158" s="1"/>
      <c r="DQ158" s="1"/>
      <c r="DR158" s="1"/>
      <c r="DS158" s="1"/>
      <c r="DT158" s="1"/>
      <c r="DU158" s="1"/>
      <c r="DV158" s="1"/>
      <c r="DW158" s="1"/>
      <c r="DX158" s="1"/>
      <c r="DY158" s="1"/>
      <c r="DZ158" s="1"/>
      <c r="EA158" s="1"/>
      <c r="EB158" s="1"/>
      <c r="EC158" s="1"/>
      <c r="ED158" s="1"/>
      <c r="EE158" s="1"/>
      <c r="EF158" s="1"/>
      <c r="EG158" s="1"/>
      <c r="EH158" s="1"/>
      <c r="EI158" s="1"/>
      <c r="EJ158" s="1"/>
      <c r="EK158" s="1"/>
      <c r="EL158" s="1"/>
      <c r="EM158" s="1"/>
      <c r="EN158" s="1"/>
      <c r="EO158" s="1"/>
      <c r="EP158" s="1"/>
      <c r="EQ158" s="1"/>
      <c r="ER158" s="1"/>
      <c r="ES158" s="1"/>
      <c r="ET158" s="1"/>
      <c r="EU158" s="1"/>
      <c r="EV158" s="1"/>
      <c r="EW158" s="1"/>
      <c r="EX158" s="1"/>
      <c r="EY158" s="1"/>
      <c r="EZ158" s="1"/>
      <c r="FA158" s="1"/>
      <c r="FB158" s="1"/>
      <c r="FC158" s="1"/>
      <c r="FD158" s="1"/>
      <c r="FE158" s="1"/>
      <c r="FF158" s="1"/>
      <c r="FG158" s="1"/>
      <c r="FH158" s="1"/>
      <c r="FI158" s="1"/>
      <c r="FJ158" s="1"/>
      <c r="FK158" s="1"/>
      <c r="FL158" s="1"/>
      <c r="FM158" s="1"/>
      <c r="FN158" s="1"/>
      <c r="FO158" s="1"/>
      <c r="FP158" s="1"/>
      <c r="FQ158" s="1"/>
      <c r="FR158" s="1"/>
      <c r="FS158" s="1"/>
      <c r="FT158" s="1"/>
      <c r="FU158" s="1"/>
      <c r="FV158" s="1"/>
      <c r="FW158" s="1"/>
      <c r="FX158" s="1"/>
      <c r="FY158" s="1"/>
      <c r="FZ158" s="1"/>
      <c r="GA158" s="1"/>
      <c r="GB158" s="1"/>
      <c r="GC158" s="1"/>
      <c r="GD158" s="1"/>
      <c r="GE158" s="1"/>
      <c r="GF158" s="1"/>
      <c r="GG158" s="1"/>
      <c r="GH158" s="1"/>
      <c r="GI158" s="1"/>
      <c r="GJ158" s="1"/>
      <c r="GK158" s="1"/>
      <c r="GL158" s="1"/>
      <c r="GM158" s="1"/>
      <c r="GN158" s="1"/>
      <c r="GO158" s="1"/>
      <c r="GP158" s="1"/>
      <c r="GQ158" s="1"/>
      <c r="GR158" s="1"/>
      <c r="GS158" s="1"/>
      <c r="GT158" s="1"/>
      <c r="GU158" s="1"/>
      <c r="GV158" s="1"/>
      <c r="GW158" s="1"/>
      <c r="GX158" s="1"/>
      <c r="GY158" s="1"/>
      <c r="GZ158" s="1"/>
      <c r="HA158" s="1"/>
      <c r="HB158" s="1"/>
      <c r="HC158" s="1"/>
      <c r="HD158" s="1"/>
      <c r="HE158" s="1"/>
      <c r="HF158" s="1"/>
      <c r="HG158" s="1"/>
      <c r="HH158" s="1"/>
      <c r="HI158" s="1"/>
      <c r="HJ158" s="1"/>
      <c r="HK158" s="1"/>
      <c r="HL158" s="1"/>
      <c r="HM158" s="1"/>
      <c r="HN158" s="1"/>
      <c r="HO158" s="1"/>
      <c r="HP158" s="1"/>
      <c r="HQ158" s="1"/>
      <c r="HR158" s="1"/>
      <c r="HS158" s="1"/>
      <c r="HT158" s="1"/>
      <c r="HU158" s="1"/>
      <c r="HV158" s="1"/>
      <c r="HW158" s="1"/>
      <c r="HX158" s="1"/>
      <c r="HY158" s="1"/>
      <c r="HZ158" s="1"/>
      <c r="IA158" s="1"/>
      <c r="IB158" s="1"/>
      <c r="IC158" s="1"/>
      <c r="ID158" s="1"/>
      <c r="IE158" s="1"/>
      <c r="IF158" s="1"/>
      <c r="IG158" s="1"/>
      <c r="IH158" s="1"/>
      <c r="II158" s="1"/>
    </row>
    <row r="159" spans="1:243" x14ac:dyDescent="0.2">
      <c r="A159" s="41" t="s">
        <v>192</v>
      </c>
      <c r="B159" s="20" t="s">
        <v>409</v>
      </c>
      <c r="C159" s="27"/>
      <c r="D159" s="13" t="s">
        <v>58</v>
      </c>
      <c r="E159" s="112">
        <v>255</v>
      </c>
      <c r="F159" s="12">
        <f t="shared" si="15"/>
        <v>0</v>
      </c>
    </row>
    <row r="160" spans="1:243" x14ac:dyDescent="0.2">
      <c r="A160" s="41" t="s">
        <v>193</v>
      </c>
      <c r="B160" s="20" t="s">
        <v>410</v>
      </c>
      <c r="C160" s="27"/>
      <c r="D160" s="13" t="s">
        <v>58</v>
      </c>
      <c r="E160" s="112">
        <v>310</v>
      </c>
      <c r="F160" s="12">
        <f t="shared" si="15"/>
        <v>0</v>
      </c>
      <c r="G160" s="7"/>
      <c r="H160" s="7"/>
      <c r="I160" s="7"/>
      <c r="J160" s="7"/>
      <c r="K160" s="7"/>
      <c r="L160" s="7"/>
      <c r="M160" s="7"/>
      <c r="N160" s="7"/>
      <c r="O160" s="7"/>
      <c r="P160" s="7"/>
      <c r="Q160" s="7"/>
      <c r="R160" s="7"/>
      <c r="S160" s="7"/>
      <c r="T160" s="7"/>
      <c r="U160" s="7"/>
      <c r="V160" s="7"/>
      <c r="W160" s="7"/>
      <c r="X160" s="7"/>
      <c r="Y160" s="7"/>
      <c r="Z160" s="7"/>
      <c r="AA160" s="7"/>
      <c r="AB160" s="7"/>
      <c r="AC160" s="7"/>
      <c r="AD160" s="7"/>
      <c r="AE160" s="7"/>
      <c r="AF160" s="7"/>
      <c r="AG160" s="7"/>
      <c r="AH160" s="7"/>
      <c r="AI160" s="7"/>
      <c r="AJ160" s="7"/>
      <c r="AK160" s="7"/>
      <c r="AL160" s="7"/>
      <c r="AM160" s="7"/>
      <c r="AN160" s="7"/>
      <c r="AO160" s="7"/>
      <c r="AP160" s="7"/>
      <c r="AQ160" s="7"/>
      <c r="AR160" s="7"/>
      <c r="AS160" s="7"/>
      <c r="AT160" s="7"/>
      <c r="AU160" s="7"/>
      <c r="AV160" s="7"/>
      <c r="AW160" s="7"/>
      <c r="AX160" s="7"/>
      <c r="AY160" s="7"/>
      <c r="AZ160" s="7"/>
      <c r="BA160" s="7"/>
      <c r="BB160" s="7"/>
      <c r="BC160" s="7"/>
      <c r="BD160" s="7"/>
      <c r="BE160" s="7"/>
      <c r="BF160" s="7"/>
      <c r="BG160" s="7"/>
      <c r="BH160" s="7"/>
      <c r="BI160" s="7"/>
      <c r="BJ160" s="7"/>
      <c r="BK160" s="7"/>
      <c r="BL160" s="7"/>
      <c r="BM160" s="7"/>
      <c r="BN160" s="7"/>
      <c r="BO160" s="7"/>
      <c r="BP160" s="7"/>
      <c r="BQ160" s="7"/>
      <c r="BR160" s="7"/>
      <c r="BS160" s="7"/>
      <c r="BT160" s="7"/>
      <c r="BU160" s="7"/>
      <c r="BV160" s="7"/>
      <c r="BW160" s="7"/>
      <c r="BX160" s="7"/>
      <c r="BY160" s="7"/>
      <c r="BZ160" s="7"/>
      <c r="CA160" s="7"/>
      <c r="CB160" s="7"/>
      <c r="CC160" s="7"/>
      <c r="CD160" s="7"/>
      <c r="CE160" s="7"/>
      <c r="CF160" s="7"/>
      <c r="CG160" s="7"/>
      <c r="CH160" s="7"/>
      <c r="CI160" s="7"/>
      <c r="CJ160" s="7"/>
      <c r="CK160" s="7"/>
      <c r="CL160" s="7"/>
      <c r="CM160" s="7"/>
      <c r="CN160" s="7"/>
      <c r="CO160" s="7"/>
      <c r="CP160" s="7"/>
      <c r="CQ160" s="7"/>
      <c r="CR160" s="7"/>
      <c r="CS160" s="7"/>
      <c r="CT160" s="7"/>
      <c r="CU160" s="7"/>
      <c r="CV160" s="7"/>
      <c r="CW160" s="7"/>
      <c r="CX160" s="7"/>
      <c r="CY160" s="7"/>
      <c r="CZ160" s="7"/>
      <c r="DA160" s="7"/>
      <c r="DB160" s="7"/>
      <c r="DC160" s="7"/>
      <c r="DD160" s="7"/>
      <c r="DE160" s="7"/>
      <c r="DF160" s="7"/>
      <c r="DG160" s="7"/>
      <c r="DH160" s="7"/>
      <c r="DI160" s="7"/>
      <c r="DJ160" s="7"/>
      <c r="DK160" s="7"/>
      <c r="DL160" s="7"/>
      <c r="DM160" s="7"/>
      <c r="DN160" s="7"/>
      <c r="DO160" s="7"/>
      <c r="DP160" s="7"/>
      <c r="DQ160" s="7"/>
      <c r="DR160" s="7"/>
      <c r="DS160" s="7"/>
      <c r="DT160" s="7"/>
      <c r="DU160" s="7"/>
      <c r="DV160" s="7"/>
      <c r="DW160" s="7"/>
      <c r="DX160" s="7"/>
      <c r="DY160" s="7"/>
      <c r="DZ160" s="7"/>
      <c r="EA160" s="7"/>
      <c r="EB160" s="7"/>
      <c r="EC160" s="7"/>
      <c r="ED160" s="7"/>
      <c r="EE160" s="7"/>
      <c r="EF160" s="7"/>
      <c r="EG160" s="7"/>
      <c r="EH160" s="7"/>
      <c r="EI160" s="7"/>
      <c r="EJ160" s="7"/>
      <c r="EK160" s="7"/>
      <c r="EL160" s="7"/>
      <c r="EM160" s="7"/>
      <c r="EN160" s="7"/>
      <c r="EO160" s="7"/>
      <c r="EP160" s="7"/>
      <c r="EQ160" s="7"/>
      <c r="ER160" s="7"/>
      <c r="ES160" s="7"/>
      <c r="ET160" s="7"/>
      <c r="EU160" s="7"/>
      <c r="EV160" s="7"/>
      <c r="EW160" s="7"/>
      <c r="EX160" s="7"/>
      <c r="EY160" s="7"/>
      <c r="EZ160" s="7"/>
      <c r="FA160" s="7"/>
      <c r="FB160" s="7"/>
      <c r="FC160" s="7"/>
      <c r="FD160" s="7"/>
      <c r="FE160" s="7"/>
      <c r="FF160" s="7"/>
      <c r="FG160" s="7"/>
      <c r="FH160" s="7"/>
      <c r="FI160" s="7"/>
      <c r="FJ160" s="7"/>
      <c r="FK160" s="7"/>
      <c r="FL160" s="7"/>
      <c r="FM160" s="7"/>
      <c r="FN160" s="7"/>
      <c r="FO160" s="7"/>
      <c r="FP160" s="7"/>
      <c r="FQ160" s="7"/>
      <c r="FR160" s="7"/>
      <c r="FS160" s="7"/>
      <c r="FT160" s="7"/>
      <c r="FU160" s="7"/>
      <c r="FV160" s="7"/>
      <c r="FW160" s="7"/>
      <c r="FX160" s="7"/>
      <c r="FY160" s="7"/>
      <c r="FZ160" s="7"/>
      <c r="GA160" s="7"/>
      <c r="GB160" s="7"/>
      <c r="GC160" s="7"/>
      <c r="GD160" s="7"/>
      <c r="GE160" s="7"/>
      <c r="GF160" s="7"/>
      <c r="GG160" s="7"/>
      <c r="GH160" s="7"/>
      <c r="GI160" s="7"/>
      <c r="GJ160" s="7"/>
      <c r="GK160" s="7"/>
      <c r="GL160" s="7"/>
      <c r="GM160" s="7"/>
      <c r="GN160" s="7"/>
      <c r="GO160" s="7"/>
      <c r="GP160" s="7"/>
      <c r="GQ160" s="7"/>
      <c r="GR160" s="7"/>
      <c r="GS160" s="7"/>
      <c r="GT160" s="7"/>
      <c r="GU160" s="7"/>
      <c r="GV160" s="7"/>
      <c r="GW160" s="7"/>
      <c r="GX160" s="7"/>
      <c r="GY160" s="7"/>
      <c r="GZ160" s="7"/>
      <c r="HA160" s="7"/>
      <c r="HB160" s="7"/>
      <c r="HC160" s="7"/>
      <c r="HD160" s="7"/>
      <c r="HE160" s="7"/>
      <c r="HF160" s="7"/>
      <c r="HG160" s="7"/>
      <c r="HH160" s="7"/>
      <c r="HI160" s="7"/>
      <c r="HJ160" s="7"/>
      <c r="HK160" s="7"/>
      <c r="HL160" s="7"/>
      <c r="HM160" s="7"/>
      <c r="HN160" s="7"/>
      <c r="HO160" s="7"/>
      <c r="HP160" s="7"/>
      <c r="HQ160" s="7"/>
      <c r="HR160" s="7"/>
      <c r="HS160" s="7"/>
      <c r="HT160" s="7"/>
      <c r="HU160" s="7"/>
      <c r="HV160" s="7"/>
      <c r="HW160" s="7"/>
      <c r="HX160" s="7"/>
      <c r="HY160" s="7"/>
      <c r="HZ160" s="7"/>
      <c r="IA160" s="7"/>
      <c r="IB160" s="7"/>
      <c r="IC160" s="7"/>
      <c r="ID160" s="7"/>
      <c r="IE160" s="7"/>
      <c r="IF160" s="7"/>
      <c r="IG160" s="7"/>
      <c r="IH160" s="7"/>
      <c r="II160" s="7"/>
    </row>
    <row r="161" spans="1:243" ht="25.5" x14ac:dyDescent="0.2">
      <c r="A161" s="41" t="s">
        <v>194</v>
      </c>
      <c r="B161" s="20" t="s">
        <v>48</v>
      </c>
      <c r="C161" s="27"/>
      <c r="D161" s="13" t="s">
        <v>58</v>
      </c>
      <c r="E161" s="112">
        <v>171</v>
      </c>
      <c r="F161" s="12">
        <f t="shared" si="15"/>
        <v>0</v>
      </c>
    </row>
    <row r="162" spans="1:243" x14ac:dyDescent="0.2">
      <c r="A162" s="41" t="s">
        <v>195</v>
      </c>
      <c r="B162" s="20" t="s">
        <v>411</v>
      </c>
      <c r="C162" s="27"/>
      <c r="D162" s="13" t="s">
        <v>58</v>
      </c>
      <c r="E162" s="112">
        <v>144</v>
      </c>
      <c r="F162" s="12">
        <f t="shared" si="15"/>
        <v>0</v>
      </c>
    </row>
    <row r="163" spans="1:243" x14ac:dyDescent="0.2">
      <c r="A163" s="41" t="s">
        <v>196</v>
      </c>
      <c r="B163" s="20" t="s">
        <v>199</v>
      </c>
      <c r="C163" s="27"/>
      <c r="D163" s="13" t="s">
        <v>58</v>
      </c>
      <c r="E163" s="112">
        <v>18</v>
      </c>
      <c r="F163" s="12">
        <f t="shared" si="15"/>
        <v>0</v>
      </c>
    </row>
    <row r="164" spans="1:243" x14ac:dyDescent="0.2">
      <c r="A164" s="41" t="s">
        <v>197</v>
      </c>
      <c r="B164" s="20" t="s">
        <v>200</v>
      </c>
      <c r="C164" s="27"/>
      <c r="D164" s="13" t="s">
        <v>58</v>
      </c>
      <c r="E164" s="112">
        <v>282</v>
      </c>
      <c r="F164" s="12">
        <f t="shared" si="15"/>
        <v>0</v>
      </c>
    </row>
    <row r="165" spans="1:243" x14ac:dyDescent="0.2">
      <c r="A165" s="41" t="s">
        <v>198</v>
      </c>
      <c r="B165" s="20" t="s">
        <v>362</v>
      </c>
      <c r="C165" s="27"/>
      <c r="D165" s="13" t="s">
        <v>58</v>
      </c>
      <c r="E165" s="112">
        <v>421</v>
      </c>
      <c r="F165" s="12">
        <f t="shared" si="15"/>
        <v>0</v>
      </c>
    </row>
    <row r="166" spans="1:243" x14ac:dyDescent="0.2">
      <c r="A166" s="17" t="s">
        <v>44</v>
      </c>
      <c r="B166" s="20" t="s">
        <v>232</v>
      </c>
      <c r="C166" s="27"/>
      <c r="D166" s="13" t="s">
        <v>58</v>
      </c>
      <c r="E166" s="112">
        <v>38</v>
      </c>
      <c r="F166" s="12">
        <f t="shared" si="15"/>
        <v>0</v>
      </c>
    </row>
    <row r="167" spans="1:243" x14ac:dyDescent="0.2">
      <c r="A167" s="17" t="s">
        <v>201</v>
      </c>
      <c r="B167" s="20" t="s">
        <v>233</v>
      </c>
      <c r="C167" s="27"/>
      <c r="D167" s="13" t="s">
        <v>58</v>
      </c>
      <c r="E167" s="112">
        <v>95</v>
      </c>
      <c r="F167" s="12">
        <f t="shared" si="15"/>
        <v>0</v>
      </c>
    </row>
    <row r="168" spans="1:243" ht="25.5" x14ac:dyDescent="0.2">
      <c r="A168" s="17" t="s">
        <v>45</v>
      </c>
      <c r="B168" s="20" t="s">
        <v>230</v>
      </c>
      <c r="C168" s="27"/>
      <c r="D168" s="13" t="s">
        <v>58</v>
      </c>
      <c r="E168" s="112">
        <v>87</v>
      </c>
      <c r="F168" s="12">
        <f t="shared" si="15"/>
        <v>0</v>
      </c>
    </row>
    <row r="169" spans="1:243" ht="25.5" x14ac:dyDescent="0.2">
      <c r="A169" s="17" t="s">
        <v>202</v>
      </c>
      <c r="B169" s="20" t="s">
        <v>231</v>
      </c>
      <c r="C169" s="27"/>
      <c r="D169" s="13" t="s">
        <v>58</v>
      </c>
      <c r="E169" s="112">
        <v>144</v>
      </c>
      <c r="F169" s="12">
        <f t="shared" si="15"/>
        <v>0</v>
      </c>
    </row>
    <row r="170" spans="1:243" s="6" customFormat="1" ht="25.5" x14ac:dyDescent="0.2">
      <c r="A170" s="17" t="s">
        <v>234</v>
      </c>
      <c r="B170" s="20" t="s">
        <v>275</v>
      </c>
      <c r="C170" s="27"/>
      <c r="D170" s="13" t="s">
        <v>58</v>
      </c>
      <c r="E170" s="112">
        <v>87</v>
      </c>
      <c r="F170" s="12">
        <f t="shared" si="15"/>
        <v>0</v>
      </c>
      <c r="G170" s="1"/>
      <c r="H170" s="1"/>
      <c r="I170" s="1"/>
      <c r="J170" s="1"/>
      <c r="K170" s="1"/>
      <c r="L170" s="1"/>
      <c r="M170" s="1"/>
      <c r="N170" s="1"/>
      <c r="O170" s="1"/>
      <c r="P170" s="1"/>
      <c r="Q170" s="1"/>
      <c r="R170" s="1"/>
      <c r="S170" s="1"/>
      <c r="T170" s="1"/>
      <c r="U170" s="1"/>
      <c r="V170" s="1"/>
      <c r="W170" s="1"/>
      <c r="X170" s="1"/>
      <c r="Y170" s="1"/>
      <c r="Z170" s="1"/>
      <c r="AA170" s="1"/>
      <c r="AB170" s="1"/>
      <c r="AC170" s="1"/>
      <c r="AD170" s="1"/>
      <c r="AE170" s="1"/>
      <c r="AF170" s="1"/>
      <c r="AG170" s="1"/>
      <c r="AH170" s="1"/>
      <c r="AI170" s="1"/>
      <c r="AJ170" s="1"/>
      <c r="AK170" s="1"/>
      <c r="AL170" s="1"/>
      <c r="AM170" s="1"/>
      <c r="AN170" s="1"/>
      <c r="AO170" s="1"/>
      <c r="AP170" s="1"/>
      <c r="AQ170" s="1"/>
      <c r="AR170" s="1"/>
      <c r="AS170" s="1"/>
      <c r="AT170" s="1"/>
      <c r="AU170" s="1"/>
      <c r="AV170" s="1"/>
      <c r="AW170" s="1"/>
      <c r="AX170" s="1"/>
      <c r="AY170" s="1"/>
      <c r="AZ170" s="1"/>
      <c r="BA170" s="1"/>
      <c r="BB170" s="1"/>
      <c r="BC170" s="1"/>
      <c r="BD170" s="1"/>
      <c r="BE170" s="1"/>
      <c r="BF170" s="1"/>
      <c r="BG170" s="1"/>
      <c r="BH170" s="1"/>
      <c r="BI170" s="1"/>
      <c r="BJ170" s="1"/>
      <c r="BK170" s="1"/>
      <c r="BL170" s="1"/>
      <c r="BM170" s="1"/>
      <c r="BN170" s="1"/>
      <c r="BO170" s="1"/>
      <c r="BP170" s="1"/>
      <c r="BQ170" s="1"/>
      <c r="BR170" s="1"/>
      <c r="BS170" s="1"/>
      <c r="BT170" s="1"/>
      <c r="BU170" s="1"/>
      <c r="BV170" s="1"/>
      <c r="BW170" s="1"/>
      <c r="BX170" s="1"/>
      <c r="BY170" s="1"/>
      <c r="BZ170" s="1"/>
      <c r="CA170" s="1"/>
      <c r="CB170" s="1"/>
      <c r="CC170" s="1"/>
      <c r="CD170" s="1"/>
      <c r="CE170" s="1"/>
      <c r="CF170" s="1"/>
      <c r="CG170" s="1"/>
      <c r="CH170" s="1"/>
      <c r="CI170" s="1"/>
      <c r="CJ170" s="1"/>
      <c r="CK170" s="1"/>
      <c r="CL170" s="1"/>
      <c r="CM170" s="1"/>
      <c r="CN170" s="1"/>
      <c r="CO170" s="1"/>
      <c r="CP170" s="1"/>
      <c r="CQ170" s="1"/>
      <c r="CR170" s="1"/>
      <c r="CS170" s="1"/>
      <c r="CT170" s="1"/>
      <c r="CU170" s="1"/>
      <c r="CV170" s="1"/>
      <c r="CW170" s="1"/>
      <c r="CX170" s="1"/>
      <c r="CY170" s="1"/>
      <c r="CZ170" s="1"/>
      <c r="DA170" s="1"/>
      <c r="DB170" s="1"/>
      <c r="DC170" s="1"/>
      <c r="DD170" s="1"/>
      <c r="DE170" s="1"/>
      <c r="DF170" s="1"/>
      <c r="DG170" s="1"/>
      <c r="DH170" s="1"/>
      <c r="DI170" s="1"/>
      <c r="DJ170" s="1"/>
      <c r="DK170" s="1"/>
      <c r="DL170" s="1"/>
      <c r="DM170" s="1"/>
      <c r="DN170" s="1"/>
      <c r="DO170" s="1"/>
      <c r="DP170" s="1"/>
      <c r="DQ170" s="1"/>
      <c r="DR170" s="1"/>
      <c r="DS170" s="1"/>
      <c r="DT170" s="1"/>
      <c r="DU170" s="1"/>
      <c r="DV170" s="1"/>
      <c r="DW170" s="1"/>
      <c r="DX170" s="1"/>
      <c r="DY170" s="1"/>
      <c r="DZ170" s="1"/>
      <c r="EA170" s="1"/>
      <c r="EB170" s="1"/>
      <c r="EC170" s="1"/>
      <c r="ED170" s="1"/>
      <c r="EE170" s="1"/>
      <c r="EF170" s="1"/>
      <c r="EG170" s="1"/>
      <c r="EH170" s="1"/>
      <c r="EI170" s="1"/>
      <c r="EJ170" s="1"/>
      <c r="EK170" s="1"/>
      <c r="EL170" s="1"/>
      <c r="EM170" s="1"/>
      <c r="EN170" s="1"/>
      <c r="EO170" s="1"/>
      <c r="EP170" s="1"/>
      <c r="EQ170" s="1"/>
      <c r="ER170" s="1"/>
      <c r="ES170" s="1"/>
      <c r="ET170" s="1"/>
      <c r="EU170" s="1"/>
      <c r="EV170" s="1"/>
      <c r="EW170" s="1"/>
      <c r="EX170" s="1"/>
      <c r="EY170" s="1"/>
      <c r="EZ170" s="1"/>
      <c r="FA170" s="1"/>
      <c r="FB170" s="1"/>
      <c r="FC170" s="1"/>
      <c r="FD170" s="1"/>
      <c r="FE170" s="1"/>
      <c r="FF170" s="1"/>
      <c r="FG170" s="1"/>
      <c r="FH170" s="1"/>
      <c r="FI170" s="1"/>
      <c r="FJ170" s="1"/>
      <c r="FK170" s="1"/>
      <c r="FL170" s="1"/>
      <c r="FM170" s="1"/>
      <c r="FN170" s="1"/>
      <c r="FO170" s="1"/>
      <c r="FP170" s="1"/>
      <c r="FQ170" s="1"/>
      <c r="FR170" s="1"/>
      <c r="FS170" s="1"/>
      <c r="FT170" s="1"/>
      <c r="FU170" s="1"/>
      <c r="FV170" s="1"/>
      <c r="FW170" s="1"/>
      <c r="FX170" s="1"/>
      <c r="FY170" s="1"/>
      <c r="FZ170" s="1"/>
      <c r="GA170" s="1"/>
      <c r="GB170" s="1"/>
      <c r="GC170" s="1"/>
      <c r="GD170" s="1"/>
      <c r="GE170" s="1"/>
      <c r="GF170" s="1"/>
      <c r="GG170" s="1"/>
      <c r="GH170" s="1"/>
      <c r="GI170" s="1"/>
      <c r="GJ170" s="1"/>
      <c r="GK170" s="1"/>
      <c r="GL170" s="1"/>
      <c r="GM170" s="1"/>
      <c r="GN170" s="1"/>
      <c r="GO170" s="1"/>
      <c r="GP170" s="1"/>
      <c r="GQ170" s="1"/>
      <c r="GR170" s="1"/>
      <c r="GS170" s="1"/>
      <c r="GT170" s="1"/>
      <c r="GU170" s="1"/>
      <c r="GV170" s="1"/>
      <c r="GW170" s="1"/>
      <c r="GX170" s="1"/>
      <c r="GY170" s="1"/>
      <c r="GZ170" s="1"/>
      <c r="HA170" s="1"/>
      <c r="HB170" s="1"/>
      <c r="HC170" s="1"/>
      <c r="HD170" s="1"/>
      <c r="HE170" s="1"/>
      <c r="HF170" s="1"/>
      <c r="HG170" s="1"/>
      <c r="HH170" s="1"/>
      <c r="HI170" s="1"/>
      <c r="HJ170" s="1"/>
      <c r="HK170" s="1"/>
      <c r="HL170" s="1"/>
      <c r="HM170" s="1"/>
      <c r="HN170" s="1"/>
      <c r="HO170" s="1"/>
      <c r="HP170" s="1"/>
      <c r="HQ170" s="1"/>
      <c r="HR170" s="1"/>
      <c r="HS170" s="1"/>
      <c r="HT170" s="1"/>
      <c r="HU170" s="1"/>
      <c r="HV170" s="1"/>
      <c r="HW170" s="1"/>
      <c r="HX170" s="1"/>
      <c r="HY170" s="1"/>
      <c r="HZ170" s="1"/>
      <c r="IA170" s="1"/>
      <c r="IB170" s="1"/>
      <c r="IC170" s="1"/>
      <c r="ID170" s="1"/>
      <c r="IE170" s="1"/>
      <c r="IF170" s="1"/>
      <c r="IG170" s="1"/>
      <c r="IH170" s="1"/>
      <c r="II170" s="1"/>
    </row>
    <row r="171" spans="1:243" s="7" customFormat="1" ht="25.5" x14ac:dyDescent="0.2">
      <c r="A171" s="17" t="s">
        <v>203</v>
      </c>
      <c r="B171" s="20" t="s">
        <v>277</v>
      </c>
      <c r="C171" s="27"/>
      <c r="D171" s="13" t="s">
        <v>58</v>
      </c>
      <c r="E171" s="112">
        <v>144</v>
      </c>
      <c r="F171" s="12">
        <f t="shared" si="15"/>
        <v>0</v>
      </c>
      <c r="G171" s="1"/>
      <c r="H171" s="1"/>
      <c r="I171" s="1"/>
      <c r="J171" s="1"/>
      <c r="K171" s="1"/>
      <c r="L171" s="1"/>
      <c r="M171" s="1"/>
      <c r="N171" s="1"/>
      <c r="O171" s="1"/>
      <c r="P171" s="1"/>
      <c r="Q171" s="1"/>
      <c r="R171" s="1"/>
      <c r="S171" s="1"/>
      <c r="T171" s="1"/>
      <c r="U171" s="1"/>
      <c r="V171" s="1"/>
      <c r="W171" s="1"/>
      <c r="X171" s="1"/>
      <c r="Y171" s="1"/>
      <c r="Z171" s="1"/>
      <c r="AA171" s="1"/>
      <c r="AB171" s="1"/>
      <c r="AC171" s="1"/>
      <c r="AD171" s="1"/>
      <c r="AE171" s="1"/>
      <c r="AF171" s="1"/>
      <c r="AG171" s="1"/>
      <c r="AH171" s="1"/>
      <c r="AI171" s="1"/>
      <c r="AJ171" s="1"/>
      <c r="AK171" s="1"/>
      <c r="AL171" s="1"/>
      <c r="AM171" s="1"/>
      <c r="AN171" s="1"/>
      <c r="AO171" s="1"/>
      <c r="AP171" s="1"/>
      <c r="AQ171" s="1"/>
      <c r="AR171" s="1"/>
      <c r="AS171" s="1"/>
      <c r="AT171" s="1"/>
      <c r="AU171" s="1"/>
      <c r="AV171" s="1"/>
      <c r="AW171" s="1"/>
      <c r="AX171" s="1"/>
      <c r="AY171" s="1"/>
      <c r="AZ171" s="1"/>
      <c r="BA171" s="1"/>
      <c r="BB171" s="1"/>
      <c r="BC171" s="1"/>
      <c r="BD171" s="1"/>
      <c r="BE171" s="1"/>
      <c r="BF171" s="1"/>
      <c r="BG171" s="1"/>
      <c r="BH171" s="1"/>
      <c r="BI171" s="1"/>
      <c r="BJ171" s="1"/>
      <c r="BK171" s="1"/>
      <c r="BL171" s="1"/>
      <c r="BM171" s="1"/>
      <c r="BN171" s="1"/>
      <c r="BO171" s="1"/>
      <c r="BP171" s="1"/>
      <c r="BQ171" s="1"/>
      <c r="BR171" s="1"/>
      <c r="BS171" s="1"/>
      <c r="BT171" s="1"/>
      <c r="BU171" s="1"/>
      <c r="BV171" s="1"/>
      <c r="BW171" s="1"/>
      <c r="BX171" s="1"/>
      <c r="BY171" s="1"/>
      <c r="BZ171" s="1"/>
      <c r="CA171" s="1"/>
      <c r="CB171" s="1"/>
      <c r="CC171" s="1"/>
      <c r="CD171" s="1"/>
      <c r="CE171" s="1"/>
      <c r="CF171" s="1"/>
      <c r="CG171" s="1"/>
      <c r="CH171" s="1"/>
      <c r="CI171" s="1"/>
      <c r="CJ171" s="1"/>
      <c r="CK171" s="1"/>
      <c r="CL171" s="1"/>
      <c r="CM171" s="1"/>
      <c r="CN171" s="1"/>
      <c r="CO171" s="1"/>
      <c r="CP171" s="1"/>
      <c r="CQ171" s="1"/>
      <c r="CR171" s="1"/>
      <c r="CS171" s="1"/>
      <c r="CT171" s="1"/>
      <c r="CU171" s="1"/>
      <c r="CV171" s="1"/>
      <c r="CW171" s="1"/>
      <c r="CX171" s="1"/>
      <c r="CY171" s="1"/>
      <c r="CZ171" s="1"/>
      <c r="DA171" s="1"/>
      <c r="DB171" s="1"/>
      <c r="DC171" s="1"/>
      <c r="DD171" s="1"/>
      <c r="DE171" s="1"/>
      <c r="DF171" s="1"/>
      <c r="DG171" s="1"/>
      <c r="DH171" s="1"/>
      <c r="DI171" s="1"/>
      <c r="DJ171" s="1"/>
      <c r="DK171" s="1"/>
      <c r="DL171" s="1"/>
      <c r="DM171" s="1"/>
      <c r="DN171" s="1"/>
      <c r="DO171" s="1"/>
      <c r="DP171" s="1"/>
      <c r="DQ171" s="1"/>
      <c r="DR171" s="1"/>
      <c r="DS171" s="1"/>
      <c r="DT171" s="1"/>
      <c r="DU171" s="1"/>
      <c r="DV171" s="1"/>
      <c r="DW171" s="1"/>
      <c r="DX171" s="1"/>
      <c r="DY171" s="1"/>
      <c r="DZ171" s="1"/>
      <c r="EA171" s="1"/>
      <c r="EB171" s="1"/>
      <c r="EC171" s="1"/>
      <c r="ED171" s="1"/>
      <c r="EE171" s="1"/>
      <c r="EF171" s="1"/>
      <c r="EG171" s="1"/>
      <c r="EH171" s="1"/>
      <c r="EI171" s="1"/>
      <c r="EJ171" s="1"/>
      <c r="EK171" s="1"/>
      <c r="EL171" s="1"/>
      <c r="EM171" s="1"/>
      <c r="EN171" s="1"/>
      <c r="EO171" s="1"/>
      <c r="EP171" s="1"/>
      <c r="EQ171" s="1"/>
      <c r="ER171" s="1"/>
      <c r="ES171" s="1"/>
      <c r="ET171" s="1"/>
      <c r="EU171" s="1"/>
      <c r="EV171" s="1"/>
      <c r="EW171" s="1"/>
      <c r="EX171" s="1"/>
      <c r="EY171" s="1"/>
      <c r="EZ171" s="1"/>
      <c r="FA171" s="1"/>
      <c r="FB171" s="1"/>
      <c r="FC171" s="1"/>
      <c r="FD171" s="1"/>
      <c r="FE171" s="1"/>
      <c r="FF171" s="1"/>
      <c r="FG171" s="1"/>
      <c r="FH171" s="1"/>
      <c r="FI171" s="1"/>
      <c r="FJ171" s="1"/>
      <c r="FK171" s="1"/>
      <c r="FL171" s="1"/>
      <c r="FM171" s="1"/>
      <c r="FN171" s="1"/>
      <c r="FO171" s="1"/>
      <c r="FP171" s="1"/>
      <c r="FQ171" s="1"/>
      <c r="FR171" s="1"/>
      <c r="FS171" s="1"/>
      <c r="FT171" s="1"/>
      <c r="FU171" s="1"/>
      <c r="FV171" s="1"/>
      <c r="FW171" s="1"/>
      <c r="FX171" s="1"/>
      <c r="FY171" s="1"/>
      <c r="FZ171" s="1"/>
      <c r="GA171" s="1"/>
      <c r="GB171" s="1"/>
      <c r="GC171" s="1"/>
      <c r="GD171" s="1"/>
      <c r="GE171" s="1"/>
      <c r="GF171" s="1"/>
      <c r="GG171" s="1"/>
      <c r="GH171" s="1"/>
      <c r="GI171" s="1"/>
      <c r="GJ171" s="1"/>
      <c r="GK171" s="1"/>
      <c r="GL171" s="1"/>
      <c r="GM171" s="1"/>
      <c r="GN171" s="1"/>
      <c r="GO171" s="1"/>
      <c r="GP171" s="1"/>
      <c r="GQ171" s="1"/>
      <c r="GR171" s="1"/>
      <c r="GS171" s="1"/>
      <c r="GT171" s="1"/>
      <c r="GU171" s="1"/>
      <c r="GV171" s="1"/>
      <c r="GW171" s="1"/>
      <c r="GX171" s="1"/>
      <c r="GY171" s="1"/>
      <c r="GZ171" s="1"/>
      <c r="HA171" s="1"/>
      <c r="HB171" s="1"/>
      <c r="HC171" s="1"/>
      <c r="HD171" s="1"/>
      <c r="HE171" s="1"/>
      <c r="HF171" s="1"/>
      <c r="HG171" s="1"/>
      <c r="HH171" s="1"/>
      <c r="HI171" s="1"/>
      <c r="HJ171" s="1"/>
      <c r="HK171" s="1"/>
      <c r="HL171" s="1"/>
      <c r="HM171" s="1"/>
      <c r="HN171" s="1"/>
      <c r="HO171" s="1"/>
      <c r="HP171" s="1"/>
      <c r="HQ171" s="1"/>
      <c r="HR171" s="1"/>
      <c r="HS171" s="1"/>
      <c r="HT171" s="1"/>
      <c r="HU171" s="1"/>
      <c r="HV171" s="1"/>
      <c r="HW171" s="1"/>
      <c r="HX171" s="1"/>
      <c r="HY171" s="1"/>
      <c r="HZ171" s="1"/>
      <c r="IA171" s="1"/>
      <c r="IB171" s="1"/>
      <c r="IC171" s="1"/>
      <c r="ID171" s="1"/>
      <c r="IE171" s="1"/>
      <c r="IF171" s="1"/>
      <c r="IG171" s="1"/>
      <c r="IH171" s="1"/>
      <c r="II171" s="1"/>
    </row>
    <row r="172" spans="1:243" s="7" customFormat="1" x14ac:dyDescent="0.2">
      <c r="A172" s="17" t="s">
        <v>287</v>
      </c>
      <c r="B172" s="20" t="s">
        <v>268</v>
      </c>
      <c r="C172" s="27"/>
      <c r="D172" s="13" t="s">
        <v>58</v>
      </c>
      <c r="E172" s="112">
        <v>65</v>
      </c>
      <c r="F172" s="12">
        <f t="shared" si="15"/>
        <v>0</v>
      </c>
      <c r="G172" s="1"/>
      <c r="H172" s="1"/>
      <c r="I172" s="1"/>
      <c r="J172" s="1"/>
      <c r="K172" s="1"/>
      <c r="L172" s="1"/>
      <c r="M172" s="1"/>
      <c r="N172" s="1"/>
      <c r="O172" s="1"/>
      <c r="P172" s="1"/>
      <c r="Q172" s="1"/>
      <c r="R172" s="1"/>
      <c r="S172" s="1"/>
      <c r="T172" s="1"/>
      <c r="U172" s="1"/>
      <c r="V172" s="1"/>
      <c r="W172" s="1"/>
      <c r="X172" s="1"/>
      <c r="Y172" s="1"/>
      <c r="Z172" s="1"/>
      <c r="AA172" s="1"/>
      <c r="AB172" s="1"/>
      <c r="AC172" s="1"/>
      <c r="AD172" s="1"/>
      <c r="AE172" s="1"/>
      <c r="AF172" s="1"/>
      <c r="AG172" s="1"/>
      <c r="AH172" s="1"/>
      <c r="AI172" s="1"/>
      <c r="AJ172" s="1"/>
      <c r="AK172" s="1"/>
      <c r="AL172" s="1"/>
      <c r="AM172" s="1"/>
      <c r="AN172" s="1"/>
      <c r="AO172" s="1"/>
      <c r="AP172" s="1"/>
      <c r="AQ172" s="1"/>
      <c r="AR172" s="1"/>
      <c r="AS172" s="1"/>
      <c r="AT172" s="1"/>
      <c r="AU172" s="1"/>
      <c r="AV172" s="1"/>
      <c r="AW172" s="1"/>
      <c r="AX172" s="1"/>
      <c r="AY172" s="1"/>
      <c r="AZ172" s="1"/>
      <c r="BA172" s="1"/>
      <c r="BB172" s="1"/>
      <c r="BC172" s="1"/>
      <c r="BD172" s="1"/>
      <c r="BE172" s="1"/>
      <c r="BF172" s="1"/>
      <c r="BG172" s="1"/>
      <c r="BH172" s="1"/>
      <c r="BI172" s="1"/>
      <c r="BJ172" s="1"/>
      <c r="BK172" s="1"/>
      <c r="BL172" s="1"/>
      <c r="BM172" s="1"/>
      <c r="BN172" s="1"/>
      <c r="BO172" s="1"/>
      <c r="BP172" s="1"/>
      <c r="BQ172" s="1"/>
      <c r="BR172" s="1"/>
      <c r="BS172" s="1"/>
      <c r="BT172" s="1"/>
      <c r="BU172" s="1"/>
      <c r="BV172" s="1"/>
      <c r="BW172" s="1"/>
      <c r="BX172" s="1"/>
      <c r="BY172" s="1"/>
      <c r="BZ172" s="1"/>
      <c r="CA172" s="1"/>
      <c r="CB172" s="1"/>
      <c r="CC172" s="1"/>
      <c r="CD172" s="1"/>
      <c r="CE172" s="1"/>
      <c r="CF172" s="1"/>
      <c r="CG172" s="1"/>
      <c r="CH172" s="1"/>
      <c r="CI172" s="1"/>
      <c r="CJ172" s="1"/>
      <c r="CK172" s="1"/>
      <c r="CL172" s="1"/>
      <c r="CM172" s="1"/>
      <c r="CN172" s="1"/>
      <c r="CO172" s="1"/>
      <c r="CP172" s="1"/>
      <c r="CQ172" s="1"/>
      <c r="CR172" s="1"/>
      <c r="CS172" s="1"/>
      <c r="CT172" s="1"/>
      <c r="CU172" s="1"/>
      <c r="CV172" s="1"/>
      <c r="CW172" s="1"/>
      <c r="CX172" s="1"/>
      <c r="CY172" s="1"/>
      <c r="CZ172" s="1"/>
      <c r="DA172" s="1"/>
      <c r="DB172" s="1"/>
      <c r="DC172" s="1"/>
      <c r="DD172" s="1"/>
      <c r="DE172" s="1"/>
      <c r="DF172" s="1"/>
      <c r="DG172" s="1"/>
      <c r="DH172" s="1"/>
      <c r="DI172" s="1"/>
      <c r="DJ172" s="1"/>
      <c r="DK172" s="1"/>
      <c r="DL172" s="1"/>
      <c r="DM172" s="1"/>
      <c r="DN172" s="1"/>
      <c r="DO172" s="1"/>
      <c r="DP172" s="1"/>
      <c r="DQ172" s="1"/>
      <c r="DR172" s="1"/>
      <c r="DS172" s="1"/>
      <c r="DT172" s="1"/>
      <c r="DU172" s="1"/>
      <c r="DV172" s="1"/>
      <c r="DW172" s="1"/>
      <c r="DX172" s="1"/>
      <c r="DY172" s="1"/>
      <c r="DZ172" s="1"/>
      <c r="EA172" s="1"/>
      <c r="EB172" s="1"/>
      <c r="EC172" s="1"/>
      <c r="ED172" s="1"/>
      <c r="EE172" s="1"/>
      <c r="EF172" s="1"/>
      <c r="EG172" s="1"/>
      <c r="EH172" s="1"/>
      <c r="EI172" s="1"/>
      <c r="EJ172" s="1"/>
      <c r="EK172" s="1"/>
      <c r="EL172" s="1"/>
      <c r="EM172" s="1"/>
      <c r="EN172" s="1"/>
      <c r="EO172" s="1"/>
      <c r="EP172" s="1"/>
      <c r="EQ172" s="1"/>
      <c r="ER172" s="1"/>
      <c r="ES172" s="1"/>
      <c r="ET172" s="1"/>
      <c r="EU172" s="1"/>
      <c r="EV172" s="1"/>
      <c r="EW172" s="1"/>
      <c r="EX172" s="1"/>
      <c r="EY172" s="1"/>
      <c r="EZ172" s="1"/>
      <c r="FA172" s="1"/>
      <c r="FB172" s="1"/>
      <c r="FC172" s="1"/>
      <c r="FD172" s="1"/>
      <c r="FE172" s="1"/>
      <c r="FF172" s="1"/>
      <c r="FG172" s="1"/>
      <c r="FH172" s="1"/>
      <c r="FI172" s="1"/>
      <c r="FJ172" s="1"/>
      <c r="FK172" s="1"/>
      <c r="FL172" s="1"/>
      <c r="FM172" s="1"/>
      <c r="FN172" s="1"/>
      <c r="FO172" s="1"/>
      <c r="FP172" s="1"/>
      <c r="FQ172" s="1"/>
      <c r="FR172" s="1"/>
      <c r="FS172" s="1"/>
      <c r="FT172" s="1"/>
      <c r="FU172" s="1"/>
      <c r="FV172" s="1"/>
      <c r="FW172" s="1"/>
      <c r="FX172" s="1"/>
      <c r="FY172" s="1"/>
      <c r="FZ172" s="1"/>
      <c r="GA172" s="1"/>
      <c r="GB172" s="1"/>
      <c r="GC172" s="1"/>
      <c r="GD172" s="1"/>
      <c r="GE172" s="1"/>
      <c r="GF172" s="1"/>
      <c r="GG172" s="1"/>
      <c r="GH172" s="1"/>
      <c r="GI172" s="1"/>
      <c r="GJ172" s="1"/>
      <c r="GK172" s="1"/>
      <c r="GL172" s="1"/>
      <c r="GM172" s="1"/>
      <c r="GN172" s="1"/>
      <c r="GO172" s="1"/>
      <c r="GP172" s="1"/>
      <c r="GQ172" s="1"/>
      <c r="GR172" s="1"/>
      <c r="GS172" s="1"/>
      <c r="GT172" s="1"/>
      <c r="GU172" s="1"/>
      <c r="GV172" s="1"/>
      <c r="GW172" s="1"/>
      <c r="GX172" s="1"/>
      <c r="GY172" s="1"/>
      <c r="GZ172" s="1"/>
      <c r="HA172" s="1"/>
      <c r="HB172" s="1"/>
      <c r="HC172" s="1"/>
      <c r="HD172" s="1"/>
      <c r="HE172" s="1"/>
      <c r="HF172" s="1"/>
      <c r="HG172" s="1"/>
      <c r="HH172" s="1"/>
      <c r="HI172" s="1"/>
      <c r="HJ172" s="1"/>
      <c r="HK172" s="1"/>
      <c r="HL172" s="1"/>
      <c r="HM172" s="1"/>
      <c r="HN172" s="1"/>
      <c r="HO172" s="1"/>
      <c r="HP172" s="1"/>
      <c r="HQ172" s="1"/>
      <c r="HR172" s="1"/>
      <c r="HS172" s="1"/>
      <c r="HT172" s="1"/>
      <c r="HU172" s="1"/>
      <c r="HV172" s="1"/>
      <c r="HW172" s="1"/>
      <c r="HX172" s="1"/>
      <c r="HY172" s="1"/>
      <c r="HZ172" s="1"/>
      <c r="IA172" s="1"/>
      <c r="IB172" s="1"/>
      <c r="IC172" s="1"/>
      <c r="ID172" s="1"/>
      <c r="IE172" s="1"/>
      <c r="IF172" s="1"/>
      <c r="IG172" s="1"/>
      <c r="IH172" s="1"/>
      <c r="II172" s="1"/>
    </row>
    <row r="173" spans="1:243" s="6" customFormat="1" x14ac:dyDescent="0.2">
      <c r="A173" s="17" t="s">
        <v>270</v>
      </c>
      <c r="B173" s="20" t="s">
        <v>269</v>
      </c>
      <c r="C173" s="27"/>
      <c r="D173" s="13" t="s">
        <v>58</v>
      </c>
      <c r="E173" s="112">
        <v>110</v>
      </c>
      <c r="F173" s="12">
        <f t="shared" si="15"/>
        <v>0</v>
      </c>
    </row>
    <row r="174" spans="1:243" s="6" customFormat="1" x14ac:dyDescent="0.2">
      <c r="A174" s="17" t="s">
        <v>273</v>
      </c>
      <c r="B174" s="20" t="s">
        <v>412</v>
      </c>
      <c r="C174" s="27"/>
      <c r="D174" s="13" t="s">
        <v>58</v>
      </c>
      <c r="E174" s="112">
        <v>150</v>
      </c>
      <c r="F174" s="12">
        <f t="shared" si="15"/>
        <v>0</v>
      </c>
      <c r="G174" s="7"/>
      <c r="H174" s="7"/>
      <c r="I174" s="7"/>
      <c r="J174" s="7"/>
      <c r="K174" s="7"/>
      <c r="L174" s="7"/>
      <c r="M174" s="7"/>
      <c r="N174" s="7"/>
      <c r="O174" s="7"/>
      <c r="P174" s="7"/>
      <c r="Q174" s="7"/>
      <c r="R174" s="7"/>
      <c r="S174" s="7"/>
      <c r="T174" s="7"/>
      <c r="U174" s="7"/>
      <c r="V174" s="7"/>
      <c r="W174" s="7"/>
      <c r="X174" s="7"/>
      <c r="Y174" s="7"/>
      <c r="Z174" s="7"/>
      <c r="AA174" s="7"/>
      <c r="AB174" s="7"/>
      <c r="AC174" s="7"/>
      <c r="AD174" s="7"/>
      <c r="AE174" s="7"/>
      <c r="AF174" s="7"/>
      <c r="AG174" s="7"/>
      <c r="AH174" s="7"/>
      <c r="AI174" s="7"/>
      <c r="AJ174" s="7"/>
      <c r="AK174" s="7"/>
      <c r="AL174" s="7"/>
      <c r="AM174" s="7"/>
      <c r="AN174" s="7"/>
      <c r="AO174" s="7"/>
      <c r="AP174" s="7"/>
      <c r="AQ174" s="7"/>
      <c r="AR174" s="7"/>
      <c r="AS174" s="7"/>
      <c r="AT174" s="7"/>
      <c r="AU174" s="7"/>
      <c r="AV174" s="7"/>
      <c r="AW174" s="7"/>
      <c r="AX174" s="7"/>
      <c r="AY174" s="7"/>
      <c r="AZ174" s="7"/>
      <c r="BA174" s="7"/>
      <c r="BB174" s="7"/>
      <c r="BC174" s="7"/>
      <c r="BD174" s="7"/>
      <c r="BE174" s="7"/>
      <c r="BF174" s="7"/>
      <c r="BG174" s="7"/>
      <c r="BH174" s="7"/>
      <c r="BI174" s="7"/>
      <c r="BJ174" s="7"/>
      <c r="BK174" s="7"/>
      <c r="BL174" s="7"/>
      <c r="BM174" s="7"/>
      <c r="BN174" s="7"/>
      <c r="BO174" s="7"/>
      <c r="BP174" s="7"/>
      <c r="BQ174" s="7"/>
      <c r="BR174" s="7"/>
      <c r="BS174" s="7"/>
      <c r="BT174" s="7"/>
      <c r="BU174" s="7"/>
      <c r="BV174" s="7"/>
      <c r="BW174" s="7"/>
      <c r="BX174" s="7"/>
      <c r="BY174" s="7"/>
      <c r="BZ174" s="7"/>
      <c r="CA174" s="7"/>
      <c r="CB174" s="7"/>
      <c r="CC174" s="7"/>
      <c r="CD174" s="7"/>
      <c r="CE174" s="7"/>
      <c r="CF174" s="7"/>
      <c r="CG174" s="7"/>
      <c r="CH174" s="7"/>
      <c r="CI174" s="7"/>
      <c r="CJ174" s="7"/>
      <c r="CK174" s="7"/>
      <c r="CL174" s="7"/>
      <c r="CM174" s="7"/>
      <c r="CN174" s="7"/>
      <c r="CO174" s="7"/>
      <c r="CP174" s="7"/>
      <c r="CQ174" s="7"/>
      <c r="CR174" s="7"/>
      <c r="CS174" s="7"/>
      <c r="CT174" s="7"/>
      <c r="CU174" s="7"/>
      <c r="CV174" s="7"/>
      <c r="CW174" s="7"/>
      <c r="CX174" s="7"/>
      <c r="CY174" s="7"/>
      <c r="CZ174" s="7"/>
      <c r="DA174" s="7"/>
      <c r="DB174" s="7"/>
      <c r="DC174" s="7"/>
      <c r="DD174" s="7"/>
      <c r="DE174" s="7"/>
      <c r="DF174" s="7"/>
      <c r="DG174" s="7"/>
      <c r="DH174" s="7"/>
      <c r="DI174" s="7"/>
      <c r="DJ174" s="7"/>
      <c r="DK174" s="7"/>
      <c r="DL174" s="7"/>
      <c r="DM174" s="7"/>
      <c r="DN174" s="7"/>
      <c r="DO174" s="7"/>
      <c r="DP174" s="7"/>
      <c r="DQ174" s="7"/>
      <c r="DR174" s="7"/>
      <c r="DS174" s="7"/>
      <c r="DT174" s="7"/>
      <c r="DU174" s="7"/>
      <c r="DV174" s="7"/>
      <c r="DW174" s="7"/>
      <c r="DX174" s="7"/>
      <c r="DY174" s="7"/>
      <c r="DZ174" s="7"/>
      <c r="EA174" s="7"/>
      <c r="EB174" s="7"/>
      <c r="EC174" s="7"/>
      <c r="ED174" s="7"/>
      <c r="EE174" s="7"/>
      <c r="EF174" s="7"/>
      <c r="EG174" s="7"/>
      <c r="EH174" s="7"/>
      <c r="EI174" s="7"/>
      <c r="EJ174" s="7"/>
      <c r="EK174" s="7"/>
      <c r="EL174" s="7"/>
      <c r="EM174" s="7"/>
      <c r="EN174" s="7"/>
      <c r="EO174" s="7"/>
      <c r="EP174" s="7"/>
      <c r="EQ174" s="7"/>
      <c r="ER174" s="7"/>
      <c r="ES174" s="7"/>
      <c r="ET174" s="7"/>
      <c r="EU174" s="7"/>
      <c r="EV174" s="7"/>
      <c r="EW174" s="7"/>
      <c r="EX174" s="7"/>
      <c r="EY174" s="7"/>
      <c r="EZ174" s="7"/>
      <c r="FA174" s="7"/>
      <c r="FB174" s="7"/>
      <c r="FC174" s="7"/>
      <c r="FD174" s="7"/>
      <c r="FE174" s="7"/>
      <c r="FF174" s="7"/>
      <c r="FG174" s="7"/>
      <c r="FH174" s="7"/>
      <c r="FI174" s="7"/>
      <c r="FJ174" s="7"/>
      <c r="FK174" s="7"/>
      <c r="FL174" s="7"/>
      <c r="FM174" s="7"/>
      <c r="FN174" s="7"/>
      <c r="FO174" s="7"/>
      <c r="FP174" s="7"/>
      <c r="FQ174" s="7"/>
      <c r="FR174" s="7"/>
      <c r="FS174" s="7"/>
      <c r="FT174" s="7"/>
      <c r="FU174" s="7"/>
      <c r="FV174" s="7"/>
      <c r="FW174" s="7"/>
      <c r="FX174" s="7"/>
      <c r="FY174" s="7"/>
      <c r="FZ174" s="7"/>
      <c r="GA174" s="7"/>
      <c r="GB174" s="7"/>
      <c r="GC174" s="7"/>
      <c r="GD174" s="7"/>
      <c r="GE174" s="7"/>
      <c r="GF174" s="7"/>
      <c r="GG174" s="7"/>
      <c r="GH174" s="7"/>
      <c r="GI174" s="7"/>
      <c r="GJ174" s="7"/>
      <c r="GK174" s="7"/>
      <c r="GL174" s="7"/>
      <c r="GM174" s="7"/>
      <c r="GN174" s="7"/>
      <c r="GO174" s="7"/>
      <c r="GP174" s="7"/>
      <c r="GQ174" s="7"/>
      <c r="GR174" s="7"/>
      <c r="GS174" s="7"/>
      <c r="GT174" s="7"/>
      <c r="GU174" s="7"/>
      <c r="GV174" s="7"/>
      <c r="GW174" s="7"/>
      <c r="GX174" s="7"/>
      <c r="GY174" s="7"/>
      <c r="GZ174" s="7"/>
      <c r="HA174" s="7"/>
      <c r="HB174" s="7"/>
      <c r="HC174" s="7"/>
      <c r="HD174" s="7"/>
      <c r="HE174" s="7"/>
      <c r="HF174" s="7"/>
      <c r="HG174" s="7"/>
      <c r="HH174" s="7"/>
      <c r="HI174" s="7"/>
      <c r="HJ174" s="7"/>
      <c r="HK174" s="7"/>
      <c r="HL174" s="7"/>
      <c r="HM174" s="7"/>
      <c r="HN174" s="7"/>
      <c r="HO174" s="7"/>
      <c r="HP174" s="7"/>
      <c r="HQ174" s="7"/>
      <c r="HR174" s="7"/>
      <c r="HS174" s="7"/>
      <c r="HT174" s="7"/>
      <c r="HU174" s="7"/>
      <c r="HV174" s="7"/>
      <c r="HW174" s="7"/>
      <c r="HX174" s="7"/>
      <c r="HY174" s="7"/>
      <c r="HZ174" s="7"/>
      <c r="IA174" s="7"/>
      <c r="IB174" s="7"/>
      <c r="IC174" s="7"/>
      <c r="ID174" s="7"/>
      <c r="IE174" s="7"/>
      <c r="IF174" s="7"/>
      <c r="IG174" s="7"/>
      <c r="IH174" s="7"/>
      <c r="II174" s="7"/>
    </row>
    <row r="175" spans="1:243" s="6" customFormat="1" x14ac:dyDescent="0.2">
      <c r="A175" s="17" t="s">
        <v>42</v>
      </c>
      <c r="B175" s="20" t="s">
        <v>43</v>
      </c>
      <c r="C175" s="27"/>
      <c r="D175" s="13" t="s">
        <v>58</v>
      </c>
      <c r="E175" s="112">
        <v>110</v>
      </c>
      <c r="F175" s="12">
        <f t="shared" si="15"/>
        <v>0</v>
      </c>
    </row>
    <row r="176" spans="1:243" x14ac:dyDescent="0.2">
      <c r="A176" s="17" t="s">
        <v>204</v>
      </c>
      <c r="B176" s="20" t="s">
        <v>209</v>
      </c>
      <c r="C176" s="27"/>
      <c r="D176" s="13" t="s">
        <v>251</v>
      </c>
      <c r="E176" s="112">
        <v>673</v>
      </c>
      <c r="F176" s="12">
        <f t="shared" si="15"/>
        <v>0</v>
      </c>
      <c r="G176" s="6"/>
      <c r="H176" s="6"/>
      <c r="I176" s="6"/>
      <c r="J176" s="6"/>
      <c r="K176" s="6"/>
      <c r="L176" s="6"/>
      <c r="M176" s="6"/>
      <c r="N176" s="6"/>
      <c r="O176" s="6"/>
      <c r="P176" s="6"/>
      <c r="Q176" s="6"/>
      <c r="R176" s="6"/>
      <c r="S176" s="6"/>
      <c r="T176" s="6"/>
      <c r="U176" s="6"/>
      <c r="V176" s="6"/>
      <c r="W176" s="6"/>
      <c r="X176" s="6"/>
      <c r="Y176" s="6"/>
      <c r="Z176" s="6"/>
      <c r="AA176" s="6"/>
      <c r="AB176" s="6"/>
      <c r="AC176" s="6"/>
      <c r="AD176" s="6"/>
      <c r="AE176" s="6"/>
      <c r="AF176" s="6"/>
      <c r="AG176" s="6"/>
      <c r="AH176" s="6"/>
      <c r="AI176" s="6"/>
      <c r="AJ176" s="6"/>
      <c r="AK176" s="6"/>
      <c r="AL176" s="6"/>
      <c r="AM176" s="6"/>
      <c r="AN176" s="6"/>
      <c r="AO176" s="6"/>
      <c r="AP176" s="6"/>
      <c r="AQ176" s="6"/>
      <c r="AR176" s="6"/>
      <c r="AS176" s="6"/>
      <c r="AT176" s="6"/>
      <c r="AU176" s="6"/>
      <c r="AV176" s="6"/>
      <c r="AW176" s="6"/>
      <c r="AX176" s="6"/>
      <c r="AY176" s="6"/>
      <c r="AZ176" s="6"/>
      <c r="BA176" s="6"/>
      <c r="BB176" s="6"/>
      <c r="BC176" s="6"/>
      <c r="BD176" s="6"/>
      <c r="BE176" s="6"/>
      <c r="BF176" s="6"/>
      <c r="BG176" s="6"/>
      <c r="BH176" s="6"/>
      <c r="BI176" s="6"/>
      <c r="BJ176" s="6"/>
      <c r="BK176" s="6"/>
      <c r="BL176" s="6"/>
      <c r="BM176" s="6"/>
      <c r="BN176" s="6"/>
      <c r="BO176" s="6"/>
      <c r="BP176" s="6"/>
      <c r="BQ176" s="6"/>
      <c r="BR176" s="6"/>
      <c r="BS176" s="6"/>
      <c r="BT176" s="6"/>
      <c r="BU176" s="6"/>
      <c r="BV176" s="6"/>
      <c r="BW176" s="6"/>
      <c r="BX176" s="6"/>
      <c r="BY176" s="6"/>
      <c r="BZ176" s="6"/>
      <c r="CA176" s="6"/>
      <c r="CB176" s="6"/>
      <c r="CC176" s="6"/>
      <c r="CD176" s="6"/>
      <c r="CE176" s="6"/>
      <c r="CF176" s="6"/>
      <c r="CG176" s="6"/>
      <c r="CH176" s="6"/>
      <c r="CI176" s="6"/>
      <c r="CJ176" s="6"/>
      <c r="CK176" s="6"/>
      <c r="CL176" s="6"/>
      <c r="CM176" s="6"/>
      <c r="CN176" s="6"/>
      <c r="CO176" s="6"/>
      <c r="CP176" s="6"/>
      <c r="CQ176" s="6"/>
      <c r="CR176" s="6"/>
      <c r="CS176" s="6"/>
      <c r="CT176" s="6"/>
      <c r="CU176" s="6"/>
      <c r="CV176" s="6"/>
      <c r="CW176" s="6"/>
      <c r="CX176" s="6"/>
      <c r="CY176" s="6"/>
      <c r="CZ176" s="6"/>
      <c r="DA176" s="6"/>
      <c r="DB176" s="6"/>
      <c r="DC176" s="6"/>
      <c r="DD176" s="6"/>
      <c r="DE176" s="6"/>
      <c r="DF176" s="6"/>
      <c r="DG176" s="6"/>
      <c r="DH176" s="6"/>
      <c r="DI176" s="6"/>
      <c r="DJ176" s="6"/>
      <c r="DK176" s="6"/>
      <c r="DL176" s="6"/>
      <c r="DM176" s="6"/>
      <c r="DN176" s="6"/>
      <c r="DO176" s="6"/>
      <c r="DP176" s="6"/>
      <c r="DQ176" s="6"/>
      <c r="DR176" s="6"/>
      <c r="DS176" s="6"/>
      <c r="DT176" s="6"/>
      <c r="DU176" s="6"/>
      <c r="DV176" s="6"/>
      <c r="DW176" s="6"/>
      <c r="DX176" s="6"/>
      <c r="DY176" s="6"/>
      <c r="DZ176" s="6"/>
      <c r="EA176" s="6"/>
      <c r="EB176" s="6"/>
      <c r="EC176" s="6"/>
      <c r="ED176" s="6"/>
      <c r="EE176" s="6"/>
      <c r="EF176" s="6"/>
      <c r="EG176" s="6"/>
      <c r="EH176" s="6"/>
      <c r="EI176" s="6"/>
      <c r="EJ176" s="6"/>
      <c r="EK176" s="6"/>
      <c r="EL176" s="6"/>
      <c r="EM176" s="6"/>
      <c r="EN176" s="6"/>
      <c r="EO176" s="6"/>
      <c r="EP176" s="6"/>
      <c r="EQ176" s="6"/>
      <c r="ER176" s="6"/>
      <c r="ES176" s="6"/>
      <c r="ET176" s="6"/>
      <c r="EU176" s="6"/>
      <c r="EV176" s="6"/>
      <c r="EW176" s="6"/>
      <c r="EX176" s="6"/>
      <c r="EY176" s="6"/>
      <c r="EZ176" s="6"/>
      <c r="FA176" s="6"/>
      <c r="FB176" s="6"/>
      <c r="FC176" s="6"/>
      <c r="FD176" s="6"/>
      <c r="FE176" s="6"/>
      <c r="FF176" s="6"/>
      <c r="FG176" s="6"/>
      <c r="FH176" s="6"/>
      <c r="FI176" s="6"/>
      <c r="FJ176" s="6"/>
      <c r="FK176" s="6"/>
      <c r="FL176" s="6"/>
      <c r="FM176" s="6"/>
      <c r="FN176" s="6"/>
      <c r="FO176" s="6"/>
      <c r="FP176" s="6"/>
      <c r="FQ176" s="6"/>
      <c r="FR176" s="6"/>
      <c r="FS176" s="6"/>
      <c r="FT176" s="6"/>
      <c r="FU176" s="6"/>
      <c r="FV176" s="6"/>
      <c r="FW176" s="6"/>
      <c r="FX176" s="6"/>
      <c r="FY176" s="6"/>
      <c r="FZ176" s="6"/>
      <c r="GA176" s="6"/>
      <c r="GB176" s="6"/>
      <c r="GC176" s="6"/>
      <c r="GD176" s="6"/>
      <c r="GE176" s="6"/>
      <c r="GF176" s="6"/>
      <c r="GG176" s="6"/>
      <c r="GH176" s="6"/>
      <c r="GI176" s="6"/>
      <c r="GJ176" s="6"/>
      <c r="GK176" s="6"/>
      <c r="GL176" s="6"/>
      <c r="GM176" s="6"/>
      <c r="GN176" s="6"/>
      <c r="GO176" s="6"/>
      <c r="GP176" s="6"/>
      <c r="GQ176" s="6"/>
      <c r="GR176" s="6"/>
      <c r="GS176" s="6"/>
      <c r="GT176" s="6"/>
      <c r="GU176" s="6"/>
      <c r="GV176" s="6"/>
      <c r="GW176" s="6"/>
      <c r="GX176" s="6"/>
      <c r="GY176" s="6"/>
      <c r="GZ176" s="6"/>
      <c r="HA176" s="6"/>
      <c r="HB176" s="6"/>
      <c r="HC176" s="6"/>
      <c r="HD176" s="6"/>
      <c r="HE176" s="6"/>
      <c r="HF176" s="6"/>
      <c r="HG176" s="6"/>
      <c r="HH176" s="6"/>
      <c r="HI176" s="6"/>
      <c r="HJ176" s="6"/>
      <c r="HK176" s="6"/>
      <c r="HL176" s="6"/>
      <c r="HM176" s="6"/>
      <c r="HN176" s="6"/>
      <c r="HO176" s="6"/>
      <c r="HP176" s="6"/>
      <c r="HQ176" s="6"/>
      <c r="HR176" s="6"/>
      <c r="HS176" s="6"/>
      <c r="HT176" s="6"/>
      <c r="HU176" s="6"/>
      <c r="HV176" s="6"/>
      <c r="HW176" s="6"/>
      <c r="HX176" s="6"/>
      <c r="HY176" s="6"/>
      <c r="HZ176" s="6"/>
      <c r="IA176" s="6"/>
      <c r="IB176" s="6"/>
      <c r="IC176" s="6"/>
      <c r="ID176" s="6"/>
      <c r="IE176" s="6"/>
      <c r="IF176" s="6"/>
      <c r="IG176" s="6"/>
      <c r="IH176" s="6"/>
      <c r="II176" s="6"/>
    </row>
    <row r="177" spans="1:244" ht="12.75" customHeight="1" x14ac:dyDescent="0.2">
      <c r="A177" s="17" t="s">
        <v>205</v>
      </c>
      <c r="B177" s="20" t="s">
        <v>212</v>
      </c>
      <c r="C177" s="27"/>
      <c r="D177" s="13" t="s">
        <v>251</v>
      </c>
      <c r="E177" s="112">
        <v>1682</v>
      </c>
      <c r="F177" s="12">
        <f t="shared" si="15"/>
        <v>0</v>
      </c>
      <c r="G177" s="6"/>
      <c r="H177" s="6"/>
      <c r="I177" s="6"/>
      <c r="J177" s="6"/>
      <c r="K177" s="6"/>
      <c r="L177" s="6"/>
      <c r="M177" s="6"/>
      <c r="N177" s="6"/>
      <c r="O177" s="6"/>
      <c r="P177" s="6"/>
      <c r="Q177" s="6"/>
      <c r="R177" s="6"/>
      <c r="S177" s="6"/>
      <c r="T177" s="6"/>
      <c r="U177" s="6"/>
      <c r="V177" s="6"/>
      <c r="W177" s="6"/>
      <c r="X177" s="6"/>
      <c r="Y177" s="6"/>
      <c r="Z177" s="6"/>
      <c r="AA177" s="6"/>
      <c r="AB177" s="6"/>
      <c r="AC177" s="6"/>
      <c r="AD177" s="6"/>
      <c r="AE177" s="6"/>
      <c r="AF177" s="6"/>
      <c r="AG177" s="6"/>
      <c r="AH177" s="6"/>
      <c r="AI177" s="6"/>
      <c r="AJ177" s="6"/>
      <c r="AK177" s="6"/>
      <c r="AL177" s="6"/>
      <c r="AM177" s="6"/>
      <c r="AN177" s="6"/>
      <c r="AO177" s="6"/>
      <c r="AP177" s="6"/>
      <c r="AQ177" s="6"/>
      <c r="AR177" s="6"/>
      <c r="AS177" s="6"/>
      <c r="AT177" s="6"/>
      <c r="AU177" s="6"/>
      <c r="AV177" s="6"/>
      <c r="AW177" s="6"/>
      <c r="AX177" s="6"/>
      <c r="AY177" s="6"/>
      <c r="AZ177" s="6"/>
      <c r="BA177" s="6"/>
      <c r="BB177" s="6"/>
      <c r="BC177" s="6"/>
      <c r="BD177" s="6"/>
      <c r="BE177" s="6"/>
      <c r="BF177" s="6"/>
      <c r="BG177" s="6"/>
      <c r="BH177" s="6"/>
      <c r="BI177" s="6"/>
      <c r="BJ177" s="6"/>
      <c r="BK177" s="6"/>
      <c r="BL177" s="6"/>
      <c r="BM177" s="6"/>
      <c r="BN177" s="6"/>
      <c r="BO177" s="6"/>
      <c r="BP177" s="6"/>
      <c r="BQ177" s="6"/>
      <c r="BR177" s="6"/>
      <c r="BS177" s="6"/>
      <c r="BT177" s="6"/>
      <c r="BU177" s="6"/>
      <c r="BV177" s="6"/>
      <c r="BW177" s="6"/>
      <c r="BX177" s="6"/>
      <c r="BY177" s="6"/>
      <c r="BZ177" s="6"/>
      <c r="CA177" s="6"/>
      <c r="CB177" s="6"/>
      <c r="CC177" s="6"/>
      <c r="CD177" s="6"/>
      <c r="CE177" s="6"/>
      <c r="CF177" s="6"/>
      <c r="CG177" s="6"/>
      <c r="CH177" s="6"/>
      <c r="CI177" s="6"/>
      <c r="CJ177" s="6"/>
      <c r="CK177" s="6"/>
      <c r="CL177" s="6"/>
      <c r="CM177" s="6"/>
      <c r="CN177" s="6"/>
      <c r="CO177" s="6"/>
      <c r="CP177" s="6"/>
      <c r="CQ177" s="6"/>
      <c r="CR177" s="6"/>
      <c r="CS177" s="6"/>
      <c r="CT177" s="6"/>
      <c r="CU177" s="6"/>
      <c r="CV177" s="6"/>
      <c r="CW177" s="6"/>
      <c r="CX177" s="6"/>
      <c r="CY177" s="6"/>
      <c r="CZ177" s="6"/>
      <c r="DA177" s="6"/>
      <c r="DB177" s="6"/>
      <c r="DC177" s="6"/>
      <c r="DD177" s="6"/>
      <c r="DE177" s="6"/>
      <c r="DF177" s="6"/>
      <c r="DG177" s="6"/>
      <c r="DH177" s="6"/>
      <c r="DI177" s="6"/>
      <c r="DJ177" s="6"/>
      <c r="DK177" s="6"/>
      <c r="DL177" s="6"/>
      <c r="DM177" s="6"/>
      <c r="DN177" s="6"/>
      <c r="DO177" s="6"/>
      <c r="DP177" s="6"/>
      <c r="DQ177" s="6"/>
      <c r="DR177" s="6"/>
      <c r="DS177" s="6"/>
      <c r="DT177" s="6"/>
      <c r="DU177" s="6"/>
      <c r="DV177" s="6"/>
      <c r="DW177" s="6"/>
      <c r="DX177" s="6"/>
      <c r="DY177" s="6"/>
      <c r="DZ177" s="6"/>
      <c r="EA177" s="6"/>
      <c r="EB177" s="6"/>
      <c r="EC177" s="6"/>
      <c r="ED177" s="6"/>
      <c r="EE177" s="6"/>
      <c r="EF177" s="6"/>
      <c r="EG177" s="6"/>
      <c r="EH177" s="6"/>
      <c r="EI177" s="6"/>
      <c r="EJ177" s="6"/>
      <c r="EK177" s="6"/>
      <c r="EL177" s="6"/>
      <c r="EM177" s="6"/>
      <c r="EN177" s="6"/>
      <c r="EO177" s="6"/>
      <c r="EP177" s="6"/>
      <c r="EQ177" s="6"/>
      <c r="ER177" s="6"/>
      <c r="ES177" s="6"/>
      <c r="ET177" s="6"/>
      <c r="EU177" s="6"/>
      <c r="EV177" s="6"/>
      <c r="EW177" s="6"/>
      <c r="EX177" s="6"/>
      <c r="EY177" s="6"/>
      <c r="EZ177" s="6"/>
      <c r="FA177" s="6"/>
      <c r="FB177" s="6"/>
      <c r="FC177" s="6"/>
      <c r="FD177" s="6"/>
      <c r="FE177" s="6"/>
      <c r="FF177" s="6"/>
      <c r="FG177" s="6"/>
      <c r="FH177" s="6"/>
      <c r="FI177" s="6"/>
      <c r="FJ177" s="6"/>
      <c r="FK177" s="6"/>
      <c r="FL177" s="6"/>
      <c r="FM177" s="6"/>
      <c r="FN177" s="6"/>
      <c r="FO177" s="6"/>
      <c r="FP177" s="6"/>
      <c r="FQ177" s="6"/>
      <c r="FR177" s="6"/>
      <c r="FS177" s="6"/>
      <c r="FT177" s="6"/>
      <c r="FU177" s="6"/>
      <c r="FV177" s="6"/>
      <c r="FW177" s="6"/>
      <c r="FX177" s="6"/>
      <c r="FY177" s="6"/>
      <c r="FZ177" s="6"/>
      <c r="GA177" s="6"/>
      <c r="GB177" s="6"/>
      <c r="GC177" s="6"/>
      <c r="GD177" s="6"/>
      <c r="GE177" s="6"/>
      <c r="GF177" s="6"/>
      <c r="GG177" s="6"/>
      <c r="GH177" s="6"/>
      <c r="GI177" s="6"/>
      <c r="GJ177" s="6"/>
      <c r="GK177" s="6"/>
      <c r="GL177" s="6"/>
      <c r="GM177" s="6"/>
      <c r="GN177" s="6"/>
      <c r="GO177" s="6"/>
      <c r="GP177" s="6"/>
      <c r="GQ177" s="6"/>
      <c r="GR177" s="6"/>
      <c r="GS177" s="6"/>
      <c r="GT177" s="6"/>
      <c r="GU177" s="6"/>
      <c r="GV177" s="6"/>
      <c r="GW177" s="6"/>
      <c r="GX177" s="6"/>
      <c r="GY177" s="6"/>
      <c r="GZ177" s="6"/>
      <c r="HA177" s="6"/>
      <c r="HB177" s="6"/>
      <c r="HC177" s="6"/>
      <c r="HD177" s="6"/>
      <c r="HE177" s="6"/>
      <c r="HF177" s="6"/>
      <c r="HG177" s="6"/>
      <c r="HH177" s="6"/>
      <c r="HI177" s="6"/>
      <c r="HJ177" s="6"/>
      <c r="HK177" s="6"/>
      <c r="HL177" s="6"/>
      <c r="HM177" s="6"/>
      <c r="HN177" s="6"/>
      <c r="HO177" s="6"/>
      <c r="HP177" s="6"/>
      <c r="HQ177" s="6"/>
      <c r="HR177" s="6"/>
      <c r="HS177" s="6"/>
      <c r="HT177" s="6"/>
      <c r="HU177" s="6"/>
      <c r="HV177" s="6"/>
      <c r="HW177" s="6"/>
      <c r="HX177" s="6"/>
      <c r="HY177" s="6"/>
      <c r="HZ177" s="6"/>
      <c r="IA177" s="6"/>
      <c r="IB177" s="6"/>
      <c r="IC177" s="6"/>
      <c r="ID177" s="6"/>
      <c r="IE177" s="6"/>
      <c r="IF177" s="6"/>
      <c r="IG177" s="6"/>
      <c r="IH177" s="6"/>
      <c r="II177" s="6"/>
    </row>
    <row r="178" spans="1:244" x14ac:dyDescent="0.2">
      <c r="A178" s="17" t="s">
        <v>206</v>
      </c>
      <c r="B178" s="20" t="s">
        <v>210</v>
      </c>
      <c r="C178" s="27"/>
      <c r="D178" s="13" t="s">
        <v>251</v>
      </c>
      <c r="E178" s="112">
        <v>79</v>
      </c>
      <c r="F178" s="12">
        <f t="shared" si="15"/>
        <v>0</v>
      </c>
    </row>
    <row r="179" spans="1:244" x14ac:dyDescent="0.2">
      <c r="A179" s="17" t="s">
        <v>207</v>
      </c>
      <c r="B179" s="20" t="s">
        <v>211</v>
      </c>
      <c r="C179" s="27"/>
      <c r="D179" s="13" t="s">
        <v>251</v>
      </c>
      <c r="E179" s="112">
        <v>318</v>
      </c>
      <c r="F179" s="12">
        <f t="shared" si="15"/>
        <v>0</v>
      </c>
    </row>
    <row r="180" spans="1:244" x14ac:dyDescent="0.2">
      <c r="A180" s="17" t="s">
        <v>208</v>
      </c>
      <c r="B180" s="20" t="s">
        <v>336</v>
      </c>
      <c r="C180" s="27"/>
      <c r="D180" s="13" t="s">
        <v>251</v>
      </c>
      <c r="E180" s="112">
        <v>688</v>
      </c>
      <c r="F180" s="12">
        <f t="shared" si="15"/>
        <v>0</v>
      </c>
    </row>
    <row r="181" spans="1:244" ht="20.100000000000001" customHeight="1" thickBot="1" x14ac:dyDescent="0.25">
      <c r="A181" s="22" t="s">
        <v>136</v>
      </c>
      <c r="B181" s="23" t="s">
        <v>16</v>
      </c>
      <c r="C181" s="24"/>
      <c r="D181" s="24"/>
      <c r="E181" s="106"/>
      <c r="F181" s="25"/>
    </row>
    <row r="182" spans="1:244" ht="25.5" x14ac:dyDescent="0.2">
      <c r="A182" s="42" t="s">
        <v>235</v>
      </c>
      <c r="B182" s="19" t="s">
        <v>413</v>
      </c>
      <c r="C182" s="26"/>
      <c r="D182" s="13" t="s">
        <v>58</v>
      </c>
      <c r="E182" s="111">
        <v>203</v>
      </c>
      <c r="F182" s="12">
        <f>C182*E182</f>
        <v>0</v>
      </c>
    </row>
    <row r="183" spans="1:244" ht="25.5" x14ac:dyDescent="0.2">
      <c r="A183" s="43" t="s">
        <v>236</v>
      </c>
      <c r="B183" s="20" t="s">
        <v>414</v>
      </c>
      <c r="C183" s="27"/>
      <c r="D183" s="13" t="s">
        <v>58</v>
      </c>
      <c r="E183" s="112">
        <v>227</v>
      </c>
      <c r="F183" s="12">
        <f t="shared" ref="F183:F200" si="16">C183*E183</f>
        <v>0</v>
      </c>
    </row>
    <row r="184" spans="1:244" ht="25.5" x14ac:dyDescent="0.2">
      <c r="A184" s="20" t="s">
        <v>271</v>
      </c>
      <c r="B184" s="20" t="s">
        <v>415</v>
      </c>
      <c r="C184" s="27"/>
      <c r="D184" s="13" t="s">
        <v>58</v>
      </c>
      <c r="E184" s="112">
        <v>202</v>
      </c>
      <c r="F184" s="12">
        <f t="shared" si="16"/>
        <v>0</v>
      </c>
    </row>
    <row r="185" spans="1:244" ht="25.5" x14ac:dyDescent="0.2">
      <c r="A185" s="20" t="s">
        <v>272</v>
      </c>
      <c r="B185" s="20" t="s">
        <v>416</v>
      </c>
      <c r="C185" s="27"/>
      <c r="D185" s="13" t="s">
        <v>58</v>
      </c>
      <c r="E185" s="112">
        <v>254</v>
      </c>
      <c r="F185" s="12">
        <f t="shared" si="16"/>
        <v>0</v>
      </c>
    </row>
    <row r="186" spans="1:244" x14ac:dyDescent="0.2">
      <c r="A186" s="43" t="s">
        <v>37</v>
      </c>
      <c r="B186" s="20" t="s">
        <v>49</v>
      </c>
      <c r="C186" s="27"/>
      <c r="D186" s="13" t="s">
        <v>58</v>
      </c>
      <c r="E186" s="112">
        <v>123</v>
      </c>
      <c r="F186" s="12">
        <f t="shared" si="16"/>
        <v>0</v>
      </c>
    </row>
    <row r="187" spans="1:244" ht="25.5" x14ac:dyDescent="0.2">
      <c r="A187" s="44" t="s">
        <v>221</v>
      </c>
      <c r="B187" s="20" t="s">
        <v>50</v>
      </c>
      <c r="C187" s="27"/>
      <c r="D187" s="13" t="s">
        <v>58</v>
      </c>
      <c r="E187" s="112">
        <v>27</v>
      </c>
      <c r="F187" s="12">
        <f t="shared" si="16"/>
        <v>0</v>
      </c>
    </row>
    <row r="188" spans="1:244" ht="25.5" x14ac:dyDescent="0.2">
      <c r="A188" s="45" t="s">
        <v>219</v>
      </c>
      <c r="B188" s="20" t="s">
        <v>51</v>
      </c>
      <c r="C188" s="27"/>
      <c r="D188" s="13" t="s">
        <v>58</v>
      </c>
      <c r="E188" s="112">
        <v>91</v>
      </c>
      <c r="F188" s="12">
        <f t="shared" si="16"/>
        <v>0</v>
      </c>
    </row>
    <row r="189" spans="1:244" s="4" customFormat="1" x14ac:dyDescent="0.2">
      <c r="A189" s="44" t="s">
        <v>371</v>
      </c>
      <c r="B189" s="20" t="s">
        <v>52</v>
      </c>
      <c r="C189" s="27"/>
      <c r="D189" s="13" t="s">
        <v>58</v>
      </c>
      <c r="E189" s="112">
        <v>32</v>
      </c>
      <c r="F189" s="12">
        <f t="shared" si="16"/>
        <v>0</v>
      </c>
      <c r="G189" s="1"/>
      <c r="H189" s="1"/>
      <c r="I189" s="1"/>
      <c r="J189" s="1"/>
      <c r="K189" s="1"/>
      <c r="L189" s="1"/>
      <c r="M189" s="1"/>
      <c r="N189" s="1"/>
      <c r="O189" s="1"/>
      <c r="P189" s="1"/>
      <c r="Q189" s="1"/>
      <c r="R189" s="1"/>
      <c r="S189" s="1"/>
      <c r="T189" s="1"/>
      <c r="U189" s="1"/>
      <c r="V189" s="1"/>
      <c r="W189" s="1"/>
      <c r="X189" s="1"/>
      <c r="Y189" s="1"/>
      <c r="Z189" s="1"/>
      <c r="AA189" s="1"/>
      <c r="AB189" s="1"/>
      <c r="AC189" s="1"/>
      <c r="AD189" s="1"/>
      <c r="AE189" s="1"/>
      <c r="AF189" s="1"/>
      <c r="AG189" s="1"/>
      <c r="AH189" s="1"/>
      <c r="AI189" s="1"/>
      <c r="AJ189" s="1"/>
      <c r="AK189" s="1"/>
      <c r="AL189" s="1"/>
      <c r="AM189" s="1"/>
      <c r="AN189" s="1"/>
      <c r="AO189" s="1"/>
      <c r="AP189" s="1"/>
      <c r="AQ189" s="1"/>
      <c r="AR189" s="1"/>
      <c r="AS189" s="1"/>
      <c r="AT189" s="1"/>
      <c r="AU189" s="1"/>
      <c r="AV189" s="1"/>
      <c r="AW189" s="1"/>
      <c r="AX189" s="1"/>
      <c r="AY189" s="1"/>
      <c r="AZ189" s="1"/>
      <c r="BA189" s="1"/>
      <c r="BB189" s="1"/>
      <c r="BC189" s="1"/>
      <c r="BD189" s="1"/>
      <c r="BE189" s="1"/>
      <c r="BF189" s="1"/>
      <c r="BG189" s="1"/>
      <c r="BH189" s="1"/>
      <c r="BI189" s="1"/>
      <c r="BJ189" s="1"/>
      <c r="BK189" s="1"/>
      <c r="BL189" s="1"/>
      <c r="BM189" s="1"/>
      <c r="BN189" s="1"/>
      <c r="BO189" s="1"/>
      <c r="BP189" s="1"/>
      <c r="BQ189" s="1"/>
      <c r="BR189" s="1"/>
      <c r="BS189" s="1"/>
      <c r="BT189" s="1"/>
      <c r="BU189" s="1"/>
      <c r="BV189" s="1"/>
      <c r="BW189" s="1"/>
      <c r="BX189" s="1"/>
      <c r="BY189" s="1"/>
      <c r="BZ189" s="1"/>
      <c r="CA189" s="1"/>
      <c r="CB189" s="1"/>
      <c r="CC189" s="1"/>
      <c r="CD189" s="1"/>
      <c r="CE189" s="1"/>
      <c r="CF189" s="1"/>
      <c r="CG189" s="1"/>
      <c r="CH189" s="1"/>
      <c r="CI189" s="1"/>
      <c r="CJ189" s="1"/>
      <c r="CK189" s="1"/>
      <c r="CL189" s="1"/>
      <c r="CM189" s="1"/>
      <c r="CN189" s="1"/>
      <c r="CO189" s="1"/>
      <c r="CP189" s="1"/>
      <c r="CQ189" s="1"/>
      <c r="CR189" s="1"/>
      <c r="CS189" s="1"/>
      <c r="CT189" s="1"/>
      <c r="CU189" s="1"/>
      <c r="CV189" s="1"/>
      <c r="CW189" s="1"/>
      <c r="CX189" s="1"/>
      <c r="CY189" s="1"/>
      <c r="CZ189" s="1"/>
      <c r="DA189" s="1"/>
      <c r="DB189" s="1"/>
      <c r="DC189" s="1"/>
      <c r="DD189" s="1"/>
      <c r="DE189" s="1"/>
      <c r="DF189" s="1"/>
      <c r="DG189" s="1"/>
      <c r="DH189" s="1"/>
      <c r="DI189" s="1"/>
      <c r="DJ189" s="1"/>
      <c r="DK189" s="1"/>
      <c r="DL189" s="1"/>
      <c r="DM189" s="1"/>
      <c r="DN189" s="1"/>
      <c r="DO189" s="1"/>
      <c r="DP189" s="1"/>
      <c r="DQ189" s="1"/>
      <c r="DR189" s="1"/>
      <c r="DS189" s="1"/>
      <c r="DT189" s="1"/>
      <c r="DU189" s="1"/>
      <c r="DV189" s="1"/>
      <c r="DW189" s="1"/>
      <c r="DX189" s="1"/>
      <c r="DY189" s="1"/>
      <c r="DZ189" s="1"/>
      <c r="EA189" s="1"/>
      <c r="EB189" s="1"/>
      <c r="EC189" s="1"/>
      <c r="ED189" s="1"/>
      <c r="EE189" s="1"/>
      <c r="EF189" s="1"/>
      <c r="EG189" s="1"/>
      <c r="EH189" s="1"/>
      <c r="EI189" s="1"/>
      <c r="EJ189" s="1"/>
      <c r="EK189" s="1"/>
      <c r="EL189" s="1"/>
      <c r="EM189" s="1"/>
      <c r="EN189" s="1"/>
      <c r="EO189" s="1"/>
      <c r="EP189" s="1"/>
      <c r="EQ189" s="1"/>
      <c r="ER189" s="1"/>
      <c r="ES189" s="1"/>
      <c r="ET189" s="1"/>
      <c r="EU189" s="1"/>
      <c r="EV189" s="1"/>
      <c r="EW189" s="1"/>
      <c r="EX189" s="1"/>
      <c r="EY189" s="1"/>
      <c r="EZ189" s="1"/>
      <c r="FA189" s="1"/>
      <c r="FB189" s="1"/>
      <c r="FC189" s="1"/>
      <c r="FD189" s="1"/>
      <c r="FE189" s="1"/>
      <c r="FF189" s="1"/>
      <c r="FG189" s="1"/>
      <c r="FH189" s="1"/>
      <c r="FI189" s="1"/>
      <c r="FJ189" s="1"/>
      <c r="FK189" s="1"/>
      <c r="FL189" s="1"/>
      <c r="FM189" s="1"/>
      <c r="FN189" s="1"/>
      <c r="FO189" s="1"/>
      <c r="FP189" s="1"/>
      <c r="FQ189" s="1"/>
      <c r="FR189" s="1"/>
      <c r="FS189" s="1"/>
      <c r="FT189" s="1"/>
      <c r="FU189" s="1"/>
      <c r="FV189" s="1"/>
      <c r="FW189" s="1"/>
      <c r="FX189" s="1"/>
      <c r="FY189" s="1"/>
      <c r="FZ189" s="1"/>
      <c r="GA189" s="1"/>
      <c r="GB189" s="1"/>
      <c r="GC189" s="1"/>
      <c r="GD189" s="1"/>
      <c r="GE189" s="1"/>
      <c r="GF189" s="1"/>
      <c r="GG189" s="1"/>
      <c r="GH189" s="1"/>
      <c r="GI189" s="1"/>
      <c r="GJ189" s="1"/>
      <c r="GK189" s="1"/>
      <c r="GL189" s="1"/>
      <c r="GM189" s="1"/>
      <c r="GN189" s="1"/>
      <c r="GO189" s="1"/>
      <c r="GP189" s="1"/>
      <c r="GQ189" s="1"/>
      <c r="GR189" s="1"/>
      <c r="GS189" s="1"/>
      <c r="GT189" s="1"/>
      <c r="GU189" s="1"/>
      <c r="GV189" s="1"/>
      <c r="GW189" s="1"/>
      <c r="GX189" s="1"/>
      <c r="GY189" s="1"/>
      <c r="GZ189" s="1"/>
      <c r="HA189" s="1"/>
      <c r="HB189" s="1"/>
      <c r="HC189" s="1"/>
      <c r="HD189" s="1"/>
      <c r="HE189" s="1"/>
      <c r="HF189" s="1"/>
      <c r="HG189" s="1"/>
      <c r="HH189" s="1"/>
      <c r="HI189" s="1"/>
      <c r="HJ189" s="1"/>
      <c r="HK189" s="1"/>
      <c r="HL189" s="1"/>
      <c r="HM189" s="1"/>
      <c r="HN189" s="1"/>
      <c r="HO189" s="1"/>
      <c r="HP189" s="1"/>
      <c r="HQ189" s="1"/>
      <c r="HR189" s="1"/>
      <c r="HS189" s="1"/>
      <c r="HT189" s="1"/>
      <c r="HU189" s="1"/>
      <c r="HV189" s="1"/>
      <c r="HW189" s="1"/>
      <c r="HX189" s="1"/>
      <c r="HY189" s="1"/>
      <c r="HZ189" s="1"/>
      <c r="IA189" s="1"/>
      <c r="IB189" s="1"/>
      <c r="IC189" s="1"/>
      <c r="ID189" s="1"/>
      <c r="IE189" s="1"/>
      <c r="IF189" s="1"/>
      <c r="IG189" s="1"/>
      <c r="IH189" s="1"/>
      <c r="II189" s="1"/>
      <c r="IJ189" s="1"/>
    </row>
    <row r="190" spans="1:244" x14ac:dyDescent="0.2">
      <c r="A190" s="44" t="s">
        <v>372</v>
      </c>
      <c r="B190" s="20" t="s">
        <v>53</v>
      </c>
      <c r="C190" s="27"/>
      <c r="D190" s="13" t="s">
        <v>58</v>
      </c>
      <c r="E190" s="112">
        <v>32</v>
      </c>
      <c r="F190" s="12">
        <f t="shared" si="16"/>
        <v>0</v>
      </c>
      <c r="IJ190" s="4"/>
    </row>
    <row r="191" spans="1:244" x14ac:dyDescent="0.2">
      <c r="A191" s="43" t="s">
        <v>41</v>
      </c>
      <c r="B191" s="20" t="s">
        <v>17</v>
      </c>
      <c r="C191" s="27"/>
      <c r="D191" s="13" t="s">
        <v>58</v>
      </c>
      <c r="E191" s="112">
        <v>156</v>
      </c>
      <c r="F191" s="12">
        <f t="shared" si="16"/>
        <v>0</v>
      </c>
    </row>
    <row r="192" spans="1:244" s="4" customFormat="1" x14ac:dyDescent="0.2">
      <c r="A192" s="43" t="s">
        <v>38</v>
      </c>
      <c r="B192" s="20" t="s">
        <v>18</v>
      </c>
      <c r="C192" s="27"/>
      <c r="D192" s="13" t="s">
        <v>58</v>
      </c>
      <c r="E192" s="112">
        <v>914</v>
      </c>
      <c r="F192" s="12">
        <f t="shared" si="16"/>
        <v>0</v>
      </c>
    </row>
    <row r="193" spans="1:244" x14ac:dyDescent="0.2">
      <c r="A193" s="43" t="s">
        <v>322</v>
      </c>
      <c r="B193" s="20" t="s">
        <v>19</v>
      </c>
      <c r="C193" s="27"/>
      <c r="D193" s="13" t="s">
        <v>58</v>
      </c>
      <c r="E193" s="112">
        <v>972</v>
      </c>
      <c r="F193" s="12">
        <f t="shared" si="16"/>
        <v>0</v>
      </c>
    </row>
    <row r="194" spans="1:244" x14ac:dyDescent="0.2">
      <c r="A194" s="43" t="s">
        <v>213</v>
      </c>
      <c r="B194" s="20" t="s">
        <v>20</v>
      </c>
      <c r="C194" s="27"/>
      <c r="D194" s="13" t="s">
        <v>58</v>
      </c>
      <c r="E194" s="112">
        <v>141</v>
      </c>
      <c r="F194" s="12">
        <f t="shared" si="16"/>
        <v>0</v>
      </c>
      <c r="G194" s="4"/>
      <c r="H194" s="4"/>
      <c r="I194" s="4"/>
      <c r="J194" s="4"/>
      <c r="K194" s="4"/>
      <c r="L194" s="4"/>
      <c r="M194" s="4"/>
      <c r="N194" s="4"/>
      <c r="O194" s="4"/>
      <c r="P194" s="4"/>
      <c r="Q194" s="4"/>
      <c r="R194" s="4"/>
      <c r="S194" s="4"/>
      <c r="T194" s="4"/>
      <c r="U194" s="4"/>
      <c r="V194" s="4"/>
      <c r="W194" s="4"/>
      <c r="X194" s="4"/>
      <c r="Y194" s="4"/>
      <c r="Z194" s="4"/>
      <c r="AA194" s="4"/>
      <c r="AB194" s="4"/>
      <c r="AC194" s="4"/>
      <c r="AD194" s="4"/>
      <c r="AE194" s="4"/>
      <c r="AF194" s="4"/>
      <c r="AG194" s="4"/>
      <c r="AH194" s="4"/>
      <c r="AI194" s="4"/>
      <c r="AJ194" s="4"/>
      <c r="AK194" s="4"/>
      <c r="AL194" s="4"/>
      <c r="AM194" s="4"/>
      <c r="AN194" s="4"/>
      <c r="AO194" s="4"/>
      <c r="AP194" s="4"/>
      <c r="AQ194" s="4"/>
      <c r="AR194" s="4"/>
      <c r="AS194" s="4"/>
      <c r="AT194" s="4"/>
      <c r="AU194" s="4"/>
      <c r="AV194" s="4"/>
      <c r="AW194" s="4"/>
      <c r="AX194" s="4"/>
      <c r="AY194" s="4"/>
      <c r="AZ194" s="4"/>
      <c r="BA194" s="4"/>
      <c r="BB194" s="4"/>
      <c r="BC194" s="4"/>
      <c r="BD194" s="4"/>
      <c r="BE194" s="4"/>
      <c r="BF194" s="4"/>
      <c r="BG194" s="4"/>
      <c r="BH194" s="4"/>
      <c r="BI194" s="4"/>
      <c r="BJ194" s="4"/>
      <c r="BK194" s="4"/>
      <c r="BL194" s="4"/>
      <c r="BM194" s="4"/>
      <c r="BN194" s="4"/>
      <c r="BO194" s="4"/>
      <c r="BP194" s="4"/>
      <c r="BQ194" s="4"/>
      <c r="BR194" s="4"/>
      <c r="BS194" s="4"/>
      <c r="BT194" s="4"/>
      <c r="BU194" s="4"/>
      <c r="BV194" s="4"/>
      <c r="BW194" s="4"/>
      <c r="BX194" s="4"/>
      <c r="BY194" s="4"/>
      <c r="BZ194" s="4"/>
      <c r="CA194" s="4"/>
      <c r="CB194" s="4"/>
      <c r="CC194" s="4"/>
      <c r="CD194" s="4"/>
      <c r="CE194" s="4"/>
      <c r="CF194" s="4"/>
      <c r="CG194" s="4"/>
      <c r="CH194" s="4"/>
      <c r="CI194" s="4"/>
      <c r="CJ194" s="4"/>
      <c r="CK194" s="4"/>
      <c r="CL194" s="4"/>
      <c r="CM194" s="4"/>
      <c r="CN194" s="4"/>
      <c r="CO194" s="4"/>
      <c r="CP194" s="4"/>
      <c r="CQ194" s="4"/>
      <c r="CR194" s="4"/>
      <c r="CS194" s="4"/>
      <c r="CT194" s="4"/>
      <c r="CU194" s="4"/>
      <c r="CV194" s="4"/>
      <c r="CW194" s="4"/>
      <c r="CX194" s="4"/>
      <c r="CY194" s="4"/>
      <c r="CZ194" s="4"/>
      <c r="DA194" s="4"/>
      <c r="DB194" s="4"/>
      <c r="DC194" s="4"/>
      <c r="DD194" s="4"/>
      <c r="DE194" s="4"/>
      <c r="DF194" s="4"/>
      <c r="DG194" s="4"/>
      <c r="DH194" s="4"/>
      <c r="DI194" s="4"/>
      <c r="DJ194" s="4"/>
      <c r="DK194" s="4"/>
      <c r="DL194" s="4"/>
      <c r="DM194" s="4"/>
      <c r="DN194" s="4"/>
      <c r="DO194" s="4"/>
      <c r="DP194" s="4"/>
      <c r="DQ194" s="4"/>
      <c r="DR194" s="4"/>
      <c r="DS194" s="4"/>
      <c r="DT194" s="4"/>
      <c r="DU194" s="4"/>
      <c r="DV194" s="4"/>
      <c r="DW194" s="4"/>
      <c r="DX194" s="4"/>
      <c r="DY194" s="4"/>
      <c r="DZ194" s="4"/>
      <c r="EA194" s="4"/>
      <c r="EB194" s="4"/>
      <c r="EC194" s="4"/>
      <c r="ED194" s="4"/>
      <c r="EE194" s="4"/>
      <c r="EF194" s="4"/>
      <c r="EG194" s="4"/>
      <c r="EH194" s="4"/>
      <c r="EI194" s="4"/>
      <c r="EJ194" s="4"/>
      <c r="EK194" s="4"/>
      <c r="EL194" s="4"/>
      <c r="EM194" s="4"/>
      <c r="EN194" s="4"/>
      <c r="EO194" s="4"/>
      <c r="EP194" s="4"/>
      <c r="EQ194" s="4"/>
      <c r="ER194" s="4"/>
      <c r="ES194" s="4"/>
      <c r="ET194" s="4"/>
      <c r="EU194" s="4"/>
      <c r="EV194" s="4"/>
      <c r="EW194" s="4"/>
      <c r="EX194" s="4"/>
      <c r="EY194" s="4"/>
      <c r="EZ194" s="4"/>
      <c r="FA194" s="4"/>
      <c r="FB194" s="4"/>
      <c r="FC194" s="4"/>
      <c r="FD194" s="4"/>
      <c r="FE194" s="4"/>
      <c r="FF194" s="4"/>
      <c r="FG194" s="4"/>
      <c r="FH194" s="4"/>
      <c r="FI194" s="4"/>
      <c r="FJ194" s="4"/>
      <c r="FK194" s="4"/>
      <c r="FL194" s="4"/>
      <c r="FM194" s="4"/>
      <c r="FN194" s="4"/>
      <c r="FO194" s="4"/>
      <c r="FP194" s="4"/>
      <c r="FQ194" s="4"/>
      <c r="FR194" s="4"/>
      <c r="FS194" s="4"/>
      <c r="FT194" s="4"/>
      <c r="FU194" s="4"/>
      <c r="FV194" s="4"/>
      <c r="FW194" s="4"/>
      <c r="FX194" s="4"/>
      <c r="FY194" s="4"/>
      <c r="FZ194" s="4"/>
      <c r="GA194" s="4"/>
      <c r="GB194" s="4"/>
      <c r="GC194" s="4"/>
      <c r="GD194" s="4"/>
      <c r="GE194" s="4"/>
      <c r="GF194" s="4"/>
      <c r="GG194" s="4"/>
      <c r="GH194" s="4"/>
      <c r="GI194" s="4"/>
      <c r="GJ194" s="4"/>
      <c r="GK194" s="4"/>
      <c r="GL194" s="4"/>
      <c r="GM194" s="4"/>
      <c r="GN194" s="4"/>
      <c r="GO194" s="4"/>
      <c r="GP194" s="4"/>
      <c r="GQ194" s="4"/>
      <c r="GR194" s="4"/>
      <c r="GS194" s="4"/>
      <c r="GT194" s="4"/>
      <c r="GU194" s="4"/>
      <c r="GV194" s="4"/>
      <c r="GW194" s="4"/>
      <c r="GX194" s="4"/>
      <c r="GY194" s="4"/>
      <c r="GZ194" s="4"/>
      <c r="HA194" s="4"/>
      <c r="HB194" s="4"/>
      <c r="HC194" s="4"/>
      <c r="HD194" s="4"/>
      <c r="HE194" s="4"/>
      <c r="HF194" s="4"/>
      <c r="HG194" s="4"/>
      <c r="HH194" s="4"/>
      <c r="HI194" s="4"/>
      <c r="HJ194" s="4"/>
      <c r="HK194" s="4"/>
      <c r="HL194" s="4"/>
      <c r="HM194" s="4"/>
      <c r="HN194" s="4"/>
      <c r="HO194" s="4"/>
      <c r="HP194" s="4"/>
      <c r="HQ194" s="4"/>
      <c r="HR194" s="4"/>
      <c r="HS194" s="4"/>
      <c r="HT194" s="4"/>
      <c r="HU194" s="4"/>
      <c r="HV194" s="4"/>
      <c r="HW194" s="4"/>
      <c r="HX194" s="4"/>
      <c r="HY194" s="4"/>
      <c r="HZ194" s="4"/>
      <c r="IA194" s="4"/>
      <c r="IB194" s="4"/>
      <c r="IC194" s="4"/>
      <c r="ID194" s="4"/>
      <c r="IE194" s="4"/>
      <c r="IF194" s="4"/>
      <c r="IG194" s="4"/>
      <c r="IH194" s="4"/>
      <c r="II194" s="4"/>
    </row>
    <row r="195" spans="1:244" s="4" customFormat="1" x14ac:dyDescent="0.2">
      <c r="A195" s="43" t="s">
        <v>220</v>
      </c>
      <c r="B195" s="20" t="s">
        <v>21</v>
      </c>
      <c r="C195" s="27"/>
      <c r="D195" s="13" t="s">
        <v>58</v>
      </c>
      <c r="E195" s="112">
        <v>614</v>
      </c>
      <c r="F195" s="12">
        <f t="shared" si="16"/>
        <v>0</v>
      </c>
      <c r="G195" s="1"/>
      <c r="H195" s="1"/>
      <c r="I195" s="1"/>
      <c r="J195" s="1"/>
      <c r="K195" s="1"/>
      <c r="L195" s="1"/>
      <c r="M195" s="1"/>
      <c r="N195" s="1"/>
      <c r="O195" s="1"/>
      <c r="P195" s="1"/>
      <c r="Q195" s="1"/>
      <c r="R195" s="1"/>
      <c r="S195" s="1"/>
      <c r="T195" s="1"/>
      <c r="U195" s="1"/>
      <c r="V195" s="1"/>
      <c r="W195" s="1"/>
      <c r="X195" s="1"/>
      <c r="Y195" s="1"/>
      <c r="Z195" s="1"/>
      <c r="AA195" s="1"/>
      <c r="AB195" s="1"/>
      <c r="AC195" s="1"/>
      <c r="AD195" s="1"/>
      <c r="AE195" s="1"/>
      <c r="AF195" s="1"/>
      <c r="AG195" s="1"/>
      <c r="AH195" s="1"/>
      <c r="AI195" s="1"/>
      <c r="AJ195" s="1"/>
      <c r="AK195" s="1"/>
      <c r="AL195" s="1"/>
      <c r="AM195" s="1"/>
      <c r="AN195" s="1"/>
      <c r="AO195" s="1"/>
      <c r="AP195" s="1"/>
      <c r="AQ195" s="1"/>
      <c r="AR195" s="1"/>
      <c r="AS195" s="1"/>
      <c r="AT195" s="1"/>
      <c r="AU195" s="1"/>
      <c r="AV195" s="1"/>
      <c r="AW195" s="1"/>
      <c r="AX195" s="1"/>
      <c r="AY195" s="1"/>
      <c r="AZ195" s="1"/>
      <c r="BA195" s="1"/>
      <c r="BB195" s="1"/>
      <c r="BC195" s="1"/>
      <c r="BD195" s="1"/>
      <c r="BE195" s="1"/>
      <c r="BF195" s="1"/>
      <c r="BG195" s="1"/>
      <c r="BH195" s="1"/>
      <c r="BI195" s="1"/>
      <c r="BJ195" s="1"/>
      <c r="BK195" s="1"/>
      <c r="BL195" s="1"/>
      <c r="BM195" s="1"/>
      <c r="BN195" s="1"/>
      <c r="BO195" s="1"/>
      <c r="BP195" s="1"/>
      <c r="BQ195" s="1"/>
      <c r="BR195" s="1"/>
      <c r="BS195" s="1"/>
      <c r="BT195" s="1"/>
      <c r="BU195" s="1"/>
      <c r="BV195" s="1"/>
      <c r="BW195" s="1"/>
      <c r="BX195" s="1"/>
      <c r="BY195" s="1"/>
      <c r="BZ195" s="1"/>
      <c r="CA195" s="1"/>
      <c r="CB195" s="1"/>
      <c r="CC195" s="1"/>
      <c r="CD195" s="1"/>
      <c r="CE195" s="1"/>
      <c r="CF195" s="1"/>
      <c r="CG195" s="1"/>
      <c r="CH195" s="1"/>
      <c r="CI195" s="1"/>
      <c r="CJ195" s="1"/>
      <c r="CK195" s="1"/>
      <c r="CL195" s="1"/>
      <c r="CM195" s="1"/>
      <c r="CN195" s="1"/>
      <c r="CO195" s="1"/>
      <c r="CP195" s="1"/>
      <c r="CQ195" s="1"/>
      <c r="CR195" s="1"/>
      <c r="CS195" s="1"/>
      <c r="CT195" s="1"/>
      <c r="CU195" s="1"/>
      <c r="CV195" s="1"/>
      <c r="CW195" s="1"/>
      <c r="CX195" s="1"/>
      <c r="CY195" s="1"/>
      <c r="CZ195" s="1"/>
      <c r="DA195" s="1"/>
      <c r="DB195" s="1"/>
      <c r="DC195" s="1"/>
      <c r="DD195" s="1"/>
      <c r="DE195" s="1"/>
      <c r="DF195" s="1"/>
      <c r="DG195" s="1"/>
      <c r="DH195" s="1"/>
      <c r="DI195" s="1"/>
      <c r="DJ195" s="1"/>
      <c r="DK195" s="1"/>
      <c r="DL195" s="1"/>
      <c r="DM195" s="1"/>
      <c r="DN195" s="1"/>
      <c r="DO195" s="1"/>
      <c r="DP195" s="1"/>
      <c r="DQ195" s="1"/>
      <c r="DR195" s="1"/>
      <c r="DS195" s="1"/>
      <c r="DT195" s="1"/>
      <c r="DU195" s="1"/>
      <c r="DV195" s="1"/>
      <c r="DW195" s="1"/>
      <c r="DX195" s="1"/>
      <c r="DY195" s="1"/>
      <c r="DZ195" s="1"/>
      <c r="EA195" s="1"/>
      <c r="EB195" s="1"/>
      <c r="EC195" s="1"/>
      <c r="ED195" s="1"/>
      <c r="EE195" s="1"/>
      <c r="EF195" s="1"/>
      <c r="EG195" s="1"/>
      <c r="EH195" s="1"/>
      <c r="EI195" s="1"/>
      <c r="EJ195" s="1"/>
      <c r="EK195" s="1"/>
      <c r="EL195" s="1"/>
      <c r="EM195" s="1"/>
      <c r="EN195" s="1"/>
      <c r="EO195" s="1"/>
      <c r="EP195" s="1"/>
      <c r="EQ195" s="1"/>
      <c r="ER195" s="1"/>
      <c r="ES195" s="1"/>
      <c r="ET195" s="1"/>
      <c r="EU195" s="1"/>
      <c r="EV195" s="1"/>
      <c r="EW195" s="1"/>
      <c r="EX195" s="1"/>
      <c r="EY195" s="1"/>
      <c r="EZ195" s="1"/>
      <c r="FA195" s="1"/>
      <c r="FB195" s="1"/>
      <c r="FC195" s="1"/>
      <c r="FD195" s="1"/>
      <c r="FE195" s="1"/>
      <c r="FF195" s="1"/>
      <c r="FG195" s="1"/>
      <c r="FH195" s="1"/>
      <c r="FI195" s="1"/>
      <c r="FJ195" s="1"/>
      <c r="FK195" s="1"/>
      <c r="FL195" s="1"/>
      <c r="FM195" s="1"/>
      <c r="FN195" s="1"/>
      <c r="FO195" s="1"/>
      <c r="FP195" s="1"/>
      <c r="FQ195" s="1"/>
      <c r="FR195" s="1"/>
      <c r="FS195" s="1"/>
      <c r="FT195" s="1"/>
      <c r="FU195" s="1"/>
      <c r="FV195" s="1"/>
      <c r="FW195" s="1"/>
      <c r="FX195" s="1"/>
      <c r="FY195" s="1"/>
      <c r="FZ195" s="1"/>
      <c r="GA195" s="1"/>
      <c r="GB195" s="1"/>
      <c r="GC195" s="1"/>
      <c r="GD195" s="1"/>
      <c r="GE195" s="1"/>
      <c r="GF195" s="1"/>
      <c r="GG195" s="1"/>
      <c r="GH195" s="1"/>
      <c r="GI195" s="1"/>
      <c r="GJ195" s="1"/>
      <c r="GK195" s="1"/>
      <c r="GL195" s="1"/>
      <c r="GM195" s="1"/>
      <c r="GN195" s="1"/>
      <c r="GO195" s="1"/>
      <c r="GP195" s="1"/>
      <c r="GQ195" s="1"/>
      <c r="GR195" s="1"/>
      <c r="GS195" s="1"/>
      <c r="GT195" s="1"/>
      <c r="GU195" s="1"/>
      <c r="GV195" s="1"/>
      <c r="GW195" s="1"/>
      <c r="GX195" s="1"/>
      <c r="GY195" s="1"/>
      <c r="GZ195" s="1"/>
      <c r="HA195" s="1"/>
      <c r="HB195" s="1"/>
      <c r="HC195" s="1"/>
      <c r="HD195" s="1"/>
      <c r="HE195" s="1"/>
      <c r="HF195" s="1"/>
      <c r="HG195" s="1"/>
      <c r="HH195" s="1"/>
      <c r="HI195" s="1"/>
      <c r="HJ195" s="1"/>
      <c r="HK195" s="1"/>
      <c r="HL195" s="1"/>
      <c r="HM195" s="1"/>
      <c r="HN195" s="1"/>
      <c r="HO195" s="1"/>
      <c r="HP195" s="1"/>
      <c r="HQ195" s="1"/>
      <c r="HR195" s="1"/>
      <c r="HS195" s="1"/>
      <c r="HT195" s="1"/>
      <c r="HU195" s="1"/>
      <c r="HV195" s="1"/>
      <c r="HW195" s="1"/>
      <c r="HX195" s="1"/>
      <c r="HY195" s="1"/>
      <c r="HZ195" s="1"/>
      <c r="IA195" s="1"/>
      <c r="IB195" s="1"/>
      <c r="IC195" s="1"/>
      <c r="ID195" s="1"/>
      <c r="IE195" s="1"/>
      <c r="IF195" s="1"/>
      <c r="IG195" s="1"/>
      <c r="IH195" s="1"/>
      <c r="II195" s="1"/>
      <c r="IJ195" s="1"/>
    </row>
    <row r="196" spans="1:244" s="4" customFormat="1" x14ac:dyDescent="0.2">
      <c r="A196" s="43" t="s">
        <v>323</v>
      </c>
      <c r="B196" s="20" t="s">
        <v>22</v>
      </c>
      <c r="C196" s="27"/>
      <c r="D196" s="13" t="s">
        <v>58</v>
      </c>
      <c r="E196" s="112">
        <v>600</v>
      </c>
      <c r="F196" s="12">
        <f t="shared" si="16"/>
        <v>0</v>
      </c>
      <c r="G196" s="1"/>
      <c r="H196" s="1"/>
      <c r="I196" s="1"/>
      <c r="J196" s="1"/>
      <c r="K196" s="1"/>
      <c r="L196" s="1"/>
      <c r="M196" s="1"/>
      <c r="N196" s="1"/>
      <c r="O196" s="1"/>
      <c r="P196" s="1"/>
      <c r="Q196" s="1"/>
      <c r="R196" s="1"/>
      <c r="S196" s="1"/>
      <c r="T196" s="1"/>
      <c r="U196" s="1"/>
      <c r="V196" s="1"/>
      <c r="W196" s="1"/>
      <c r="X196" s="1"/>
      <c r="Y196" s="1"/>
      <c r="Z196" s="1"/>
      <c r="AA196" s="1"/>
      <c r="AB196" s="1"/>
      <c r="AC196" s="1"/>
      <c r="AD196" s="1"/>
      <c r="AE196" s="1"/>
      <c r="AF196" s="1"/>
      <c r="AG196" s="1"/>
      <c r="AH196" s="1"/>
      <c r="AI196" s="1"/>
      <c r="AJ196" s="1"/>
      <c r="AK196" s="1"/>
      <c r="AL196" s="1"/>
      <c r="AM196" s="1"/>
      <c r="AN196" s="1"/>
      <c r="AO196" s="1"/>
      <c r="AP196" s="1"/>
      <c r="AQ196" s="1"/>
      <c r="AR196" s="1"/>
      <c r="AS196" s="1"/>
      <c r="AT196" s="1"/>
      <c r="AU196" s="1"/>
      <c r="AV196" s="1"/>
      <c r="AW196" s="1"/>
      <c r="AX196" s="1"/>
      <c r="AY196" s="1"/>
      <c r="AZ196" s="1"/>
      <c r="BA196" s="1"/>
      <c r="BB196" s="1"/>
      <c r="BC196" s="1"/>
      <c r="BD196" s="1"/>
      <c r="BE196" s="1"/>
      <c r="BF196" s="1"/>
      <c r="BG196" s="1"/>
      <c r="BH196" s="1"/>
      <c r="BI196" s="1"/>
      <c r="BJ196" s="1"/>
      <c r="BK196" s="1"/>
      <c r="BL196" s="1"/>
      <c r="BM196" s="1"/>
      <c r="BN196" s="1"/>
      <c r="BO196" s="1"/>
      <c r="BP196" s="1"/>
      <c r="BQ196" s="1"/>
      <c r="BR196" s="1"/>
      <c r="BS196" s="1"/>
      <c r="BT196" s="1"/>
      <c r="BU196" s="1"/>
      <c r="BV196" s="1"/>
      <c r="BW196" s="1"/>
      <c r="BX196" s="1"/>
      <c r="BY196" s="1"/>
      <c r="BZ196" s="1"/>
      <c r="CA196" s="1"/>
      <c r="CB196" s="1"/>
      <c r="CC196" s="1"/>
      <c r="CD196" s="1"/>
      <c r="CE196" s="1"/>
      <c r="CF196" s="1"/>
      <c r="CG196" s="1"/>
      <c r="CH196" s="1"/>
      <c r="CI196" s="1"/>
      <c r="CJ196" s="1"/>
      <c r="CK196" s="1"/>
      <c r="CL196" s="1"/>
      <c r="CM196" s="1"/>
      <c r="CN196" s="1"/>
      <c r="CO196" s="1"/>
      <c r="CP196" s="1"/>
      <c r="CQ196" s="1"/>
      <c r="CR196" s="1"/>
      <c r="CS196" s="1"/>
      <c r="CT196" s="1"/>
      <c r="CU196" s="1"/>
      <c r="CV196" s="1"/>
      <c r="CW196" s="1"/>
      <c r="CX196" s="1"/>
      <c r="CY196" s="1"/>
      <c r="CZ196" s="1"/>
      <c r="DA196" s="1"/>
      <c r="DB196" s="1"/>
      <c r="DC196" s="1"/>
      <c r="DD196" s="1"/>
      <c r="DE196" s="1"/>
      <c r="DF196" s="1"/>
      <c r="DG196" s="1"/>
      <c r="DH196" s="1"/>
      <c r="DI196" s="1"/>
      <c r="DJ196" s="1"/>
      <c r="DK196" s="1"/>
      <c r="DL196" s="1"/>
      <c r="DM196" s="1"/>
      <c r="DN196" s="1"/>
      <c r="DO196" s="1"/>
      <c r="DP196" s="1"/>
      <c r="DQ196" s="1"/>
      <c r="DR196" s="1"/>
      <c r="DS196" s="1"/>
      <c r="DT196" s="1"/>
      <c r="DU196" s="1"/>
      <c r="DV196" s="1"/>
      <c r="DW196" s="1"/>
      <c r="DX196" s="1"/>
      <c r="DY196" s="1"/>
      <c r="DZ196" s="1"/>
      <c r="EA196" s="1"/>
      <c r="EB196" s="1"/>
      <c r="EC196" s="1"/>
      <c r="ED196" s="1"/>
      <c r="EE196" s="1"/>
      <c r="EF196" s="1"/>
      <c r="EG196" s="1"/>
      <c r="EH196" s="1"/>
      <c r="EI196" s="1"/>
      <c r="EJ196" s="1"/>
      <c r="EK196" s="1"/>
      <c r="EL196" s="1"/>
      <c r="EM196" s="1"/>
      <c r="EN196" s="1"/>
      <c r="EO196" s="1"/>
      <c r="EP196" s="1"/>
      <c r="EQ196" s="1"/>
      <c r="ER196" s="1"/>
      <c r="ES196" s="1"/>
      <c r="ET196" s="1"/>
      <c r="EU196" s="1"/>
      <c r="EV196" s="1"/>
      <c r="EW196" s="1"/>
      <c r="EX196" s="1"/>
      <c r="EY196" s="1"/>
      <c r="EZ196" s="1"/>
      <c r="FA196" s="1"/>
      <c r="FB196" s="1"/>
      <c r="FC196" s="1"/>
      <c r="FD196" s="1"/>
      <c r="FE196" s="1"/>
      <c r="FF196" s="1"/>
      <c r="FG196" s="1"/>
      <c r="FH196" s="1"/>
      <c r="FI196" s="1"/>
      <c r="FJ196" s="1"/>
      <c r="FK196" s="1"/>
      <c r="FL196" s="1"/>
      <c r="FM196" s="1"/>
      <c r="FN196" s="1"/>
      <c r="FO196" s="1"/>
      <c r="FP196" s="1"/>
      <c r="FQ196" s="1"/>
      <c r="FR196" s="1"/>
      <c r="FS196" s="1"/>
      <c r="FT196" s="1"/>
      <c r="FU196" s="1"/>
      <c r="FV196" s="1"/>
      <c r="FW196" s="1"/>
      <c r="FX196" s="1"/>
      <c r="FY196" s="1"/>
      <c r="FZ196" s="1"/>
      <c r="GA196" s="1"/>
      <c r="GB196" s="1"/>
      <c r="GC196" s="1"/>
      <c r="GD196" s="1"/>
      <c r="GE196" s="1"/>
      <c r="GF196" s="1"/>
      <c r="GG196" s="1"/>
      <c r="GH196" s="1"/>
      <c r="GI196" s="1"/>
      <c r="GJ196" s="1"/>
      <c r="GK196" s="1"/>
      <c r="GL196" s="1"/>
      <c r="GM196" s="1"/>
      <c r="GN196" s="1"/>
      <c r="GO196" s="1"/>
      <c r="GP196" s="1"/>
      <c r="GQ196" s="1"/>
      <c r="GR196" s="1"/>
      <c r="GS196" s="1"/>
      <c r="GT196" s="1"/>
      <c r="GU196" s="1"/>
      <c r="GV196" s="1"/>
      <c r="GW196" s="1"/>
      <c r="GX196" s="1"/>
      <c r="GY196" s="1"/>
      <c r="GZ196" s="1"/>
      <c r="HA196" s="1"/>
      <c r="HB196" s="1"/>
      <c r="HC196" s="1"/>
      <c r="HD196" s="1"/>
      <c r="HE196" s="1"/>
      <c r="HF196" s="1"/>
      <c r="HG196" s="1"/>
      <c r="HH196" s="1"/>
      <c r="HI196" s="1"/>
      <c r="HJ196" s="1"/>
      <c r="HK196" s="1"/>
      <c r="HL196" s="1"/>
      <c r="HM196" s="1"/>
      <c r="HN196" s="1"/>
      <c r="HO196" s="1"/>
      <c r="HP196" s="1"/>
      <c r="HQ196" s="1"/>
      <c r="HR196" s="1"/>
      <c r="HS196" s="1"/>
      <c r="HT196" s="1"/>
      <c r="HU196" s="1"/>
      <c r="HV196" s="1"/>
      <c r="HW196" s="1"/>
      <c r="HX196" s="1"/>
      <c r="HY196" s="1"/>
      <c r="HZ196" s="1"/>
      <c r="IA196" s="1"/>
      <c r="IB196" s="1"/>
      <c r="IC196" s="1"/>
      <c r="ID196" s="1"/>
      <c r="IE196" s="1"/>
      <c r="IF196" s="1"/>
      <c r="IG196" s="1"/>
      <c r="IH196" s="1"/>
      <c r="II196" s="1"/>
    </row>
    <row r="197" spans="1:244" s="4" customFormat="1" x14ac:dyDescent="0.2">
      <c r="A197" s="43" t="s">
        <v>324</v>
      </c>
      <c r="B197" s="20" t="s">
        <v>267</v>
      </c>
      <c r="C197" s="27"/>
      <c r="D197" s="13" t="s">
        <v>58</v>
      </c>
      <c r="E197" s="112">
        <v>550</v>
      </c>
      <c r="F197" s="12">
        <f t="shared" si="16"/>
        <v>0</v>
      </c>
      <c r="G197" s="1"/>
      <c r="H197" s="1"/>
      <c r="I197" s="1"/>
      <c r="J197" s="1"/>
      <c r="K197" s="1"/>
      <c r="L197" s="1"/>
      <c r="M197" s="1"/>
      <c r="N197" s="1"/>
      <c r="O197" s="1"/>
      <c r="P197" s="1"/>
      <c r="Q197" s="1"/>
      <c r="R197" s="1"/>
      <c r="S197" s="1"/>
      <c r="T197" s="1"/>
      <c r="U197" s="1"/>
      <c r="V197" s="1"/>
      <c r="W197" s="1"/>
      <c r="X197" s="1"/>
      <c r="Y197" s="1"/>
      <c r="Z197" s="1"/>
      <c r="AA197" s="1"/>
      <c r="AB197" s="1"/>
      <c r="AC197" s="1"/>
      <c r="AD197" s="1"/>
      <c r="AE197" s="1"/>
      <c r="AF197" s="1"/>
      <c r="AG197" s="1"/>
      <c r="AH197" s="1"/>
      <c r="AI197" s="1"/>
      <c r="AJ197" s="1"/>
      <c r="AK197" s="1"/>
      <c r="AL197" s="1"/>
      <c r="AM197" s="1"/>
      <c r="AN197" s="1"/>
      <c r="AO197" s="1"/>
      <c r="AP197" s="1"/>
      <c r="AQ197" s="1"/>
      <c r="AR197" s="1"/>
      <c r="AS197" s="1"/>
      <c r="AT197" s="1"/>
      <c r="AU197" s="1"/>
      <c r="AV197" s="1"/>
      <c r="AW197" s="1"/>
      <c r="AX197" s="1"/>
      <c r="AY197" s="1"/>
      <c r="AZ197" s="1"/>
      <c r="BA197" s="1"/>
      <c r="BB197" s="1"/>
      <c r="BC197" s="1"/>
      <c r="BD197" s="1"/>
      <c r="BE197" s="1"/>
      <c r="BF197" s="1"/>
      <c r="BG197" s="1"/>
      <c r="BH197" s="1"/>
      <c r="BI197" s="1"/>
      <c r="BJ197" s="1"/>
      <c r="BK197" s="1"/>
      <c r="BL197" s="1"/>
      <c r="BM197" s="1"/>
      <c r="BN197" s="1"/>
      <c r="BO197" s="1"/>
      <c r="BP197" s="1"/>
      <c r="BQ197" s="1"/>
      <c r="BR197" s="1"/>
      <c r="BS197" s="1"/>
      <c r="BT197" s="1"/>
      <c r="BU197" s="1"/>
      <c r="BV197" s="1"/>
      <c r="BW197" s="1"/>
      <c r="BX197" s="1"/>
      <c r="BY197" s="1"/>
      <c r="BZ197" s="1"/>
      <c r="CA197" s="1"/>
      <c r="CB197" s="1"/>
      <c r="CC197" s="1"/>
      <c r="CD197" s="1"/>
      <c r="CE197" s="1"/>
      <c r="CF197" s="1"/>
      <c r="CG197" s="1"/>
      <c r="CH197" s="1"/>
      <c r="CI197" s="1"/>
      <c r="CJ197" s="1"/>
      <c r="CK197" s="1"/>
      <c r="CL197" s="1"/>
      <c r="CM197" s="1"/>
      <c r="CN197" s="1"/>
      <c r="CO197" s="1"/>
      <c r="CP197" s="1"/>
      <c r="CQ197" s="1"/>
      <c r="CR197" s="1"/>
      <c r="CS197" s="1"/>
      <c r="CT197" s="1"/>
      <c r="CU197" s="1"/>
      <c r="CV197" s="1"/>
      <c r="CW197" s="1"/>
      <c r="CX197" s="1"/>
      <c r="CY197" s="1"/>
      <c r="CZ197" s="1"/>
      <c r="DA197" s="1"/>
      <c r="DB197" s="1"/>
      <c r="DC197" s="1"/>
      <c r="DD197" s="1"/>
      <c r="DE197" s="1"/>
      <c r="DF197" s="1"/>
      <c r="DG197" s="1"/>
      <c r="DH197" s="1"/>
      <c r="DI197" s="1"/>
      <c r="DJ197" s="1"/>
      <c r="DK197" s="1"/>
      <c r="DL197" s="1"/>
      <c r="DM197" s="1"/>
      <c r="DN197" s="1"/>
      <c r="DO197" s="1"/>
      <c r="DP197" s="1"/>
      <c r="DQ197" s="1"/>
      <c r="DR197" s="1"/>
      <c r="DS197" s="1"/>
      <c r="DT197" s="1"/>
      <c r="DU197" s="1"/>
      <c r="DV197" s="1"/>
      <c r="DW197" s="1"/>
      <c r="DX197" s="1"/>
      <c r="DY197" s="1"/>
      <c r="DZ197" s="1"/>
      <c r="EA197" s="1"/>
      <c r="EB197" s="1"/>
      <c r="EC197" s="1"/>
      <c r="ED197" s="1"/>
      <c r="EE197" s="1"/>
      <c r="EF197" s="1"/>
      <c r="EG197" s="1"/>
      <c r="EH197" s="1"/>
      <c r="EI197" s="1"/>
      <c r="EJ197" s="1"/>
      <c r="EK197" s="1"/>
      <c r="EL197" s="1"/>
      <c r="EM197" s="1"/>
      <c r="EN197" s="1"/>
      <c r="EO197" s="1"/>
      <c r="EP197" s="1"/>
      <c r="EQ197" s="1"/>
      <c r="ER197" s="1"/>
      <c r="ES197" s="1"/>
      <c r="ET197" s="1"/>
      <c r="EU197" s="1"/>
      <c r="EV197" s="1"/>
      <c r="EW197" s="1"/>
      <c r="EX197" s="1"/>
      <c r="EY197" s="1"/>
      <c r="EZ197" s="1"/>
      <c r="FA197" s="1"/>
      <c r="FB197" s="1"/>
      <c r="FC197" s="1"/>
      <c r="FD197" s="1"/>
      <c r="FE197" s="1"/>
      <c r="FF197" s="1"/>
      <c r="FG197" s="1"/>
      <c r="FH197" s="1"/>
      <c r="FI197" s="1"/>
      <c r="FJ197" s="1"/>
      <c r="FK197" s="1"/>
      <c r="FL197" s="1"/>
      <c r="FM197" s="1"/>
      <c r="FN197" s="1"/>
      <c r="FO197" s="1"/>
      <c r="FP197" s="1"/>
      <c r="FQ197" s="1"/>
      <c r="FR197" s="1"/>
      <c r="FS197" s="1"/>
      <c r="FT197" s="1"/>
      <c r="FU197" s="1"/>
      <c r="FV197" s="1"/>
      <c r="FW197" s="1"/>
      <c r="FX197" s="1"/>
      <c r="FY197" s="1"/>
      <c r="FZ197" s="1"/>
      <c r="GA197" s="1"/>
      <c r="GB197" s="1"/>
      <c r="GC197" s="1"/>
      <c r="GD197" s="1"/>
      <c r="GE197" s="1"/>
      <c r="GF197" s="1"/>
      <c r="GG197" s="1"/>
      <c r="GH197" s="1"/>
      <c r="GI197" s="1"/>
      <c r="GJ197" s="1"/>
      <c r="GK197" s="1"/>
      <c r="GL197" s="1"/>
      <c r="GM197" s="1"/>
      <c r="GN197" s="1"/>
      <c r="GO197" s="1"/>
      <c r="GP197" s="1"/>
      <c r="GQ197" s="1"/>
      <c r="GR197" s="1"/>
      <c r="GS197" s="1"/>
      <c r="GT197" s="1"/>
      <c r="GU197" s="1"/>
      <c r="GV197" s="1"/>
      <c r="GW197" s="1"/>
      <c r="GX197" s="1"/>
      <c r="GY197" s="1"/>
      <c r="GZ197" s="1"/>
      <c r="HA197" s="1"/>
      <c r="HB197" s="1"/>
      <c r="HC197" s="1"/>
      <c r="HD197" s="1"/>
      <c r="HE197" s="1"/>
      <c r="HF197" s="1"/>
      <c r="HG197" s="1"/>
      <c r="HH197" s="1"/>
      <c r="HI197" s="1"/>
      <c r="HJ197" s="1"/>
      <c r="HK197" s="1"/>
      <c r="HL197" s="1"/>
      <c r="HM197" s="1"/>
      <c r="HN197" s="1"/>
      <c r="HO197" s="1"/>
      <c r="HP197" s="1"/>
      <c r="HQ197" s="1"/>
      <c r="HR197" s="1"/>
      <c r="HS197" s="1"/>
      <c r="HT197" s="1"/>
      <c r="HU197" s="1"/>
      <c r="HV197" s="1"/>
      <c r="HW197" s="1"/>
      <c r="HX197" s="1"/>
      <c r="HY197" s="1"/>
      <c r="HZ197" s="1"/>
      <c r="IA197" s="1"/>
      <c r="IB197" s="1"/>
      <c r="IC197" s="1"/>
      <c r="ID197" s="1"/>
      <c r="IE197" s="1"/>
      <c r="IF197" s="1"/>
      <c r="IG197" s="1"/>
      <c r="IH197" s="1"/>
      <c r="II197" s="1"/>
    </row>
    <row r="198" spans="1:244" x14ac:dyDescent="0.2">
      <c r="A198" s="43" t="s">
        <v>39</v>
      </c>
      <c r="B198" s="20" t="s">
        <v>23</v>
      </c>
      <c r="C198" s="27"/>
      <c r="D198" s="13" t="s">
        <v>58</v>
      </c>
      <c r="E198" s="112">
        <v>243</v>
      </c>
      <c r="F198" s="12">
        <f t="shared" si="16"/>
        <v>0</v>
      </c>
      <c r="G198" s="4"/>
      <c r="H198" s="4"/>
      <c r="I198" s="4"/>
      <c r="J198" s="4"/>
      <c r="K198" s="4"/>
      <c r="L198" s="4"/>
      <c r="M198" s="4"/>
      <c r="N198" s="4"/>
      <c r="O198" s="4"/>
      <c r="P198" s="4"/>
      <c r="Q198" s="4"/>
      <c r="R198" s="4"/>
      <c r="S198" s="4"/>
      <c r="T198" s="4"/>
      <c r="U198" s="4"/>
      <c r="V198" s="4"/>
      <c r="W198" s="4"/>
      <c r="X198" s="4"/>
      <c r="Y198" s="4"/>
      <c r="Z198" s="4"/>
      <c r="AA198" s="4"/>
      <c r="AB198" s="4"/>
      <c r="AC198" s="4"/>
      <c r="AD198" s="4"/>
      <c r="AE198" s="4"/>
      <c r="AF198" s="4"/>
      <c r="AG198" s="4"/>
      <c r="AH198" s="4"/>
      <c r="AI198" s="4"/>
      <c r="AJ198" s="4"/>
      <c r="AK198" s="4"/>
      <c r="AL198" s="4"/>
      <c r="AM198" s="4"/>
      <c r="AN198" s="4"/>
      <c r="AO198" s="4"/>
      <c r="AP198" s="4"/>
      <c r="AQ198" s="4"/>
      <c r="AR198" s="4"/>
      <c r="AS198" s="4"/>
      <c r="AT198" s="4"/>
      <c r="AU198" s="4"/>
      <c r="AV198" s="4"/>
      <c r="AW198" s="4"/>
      <c r="AX198" s="4"/>
      <c r="AY198" s="4"/>
      <c r="AZ198" s="4"/>
      <c r="BA198" s="4"/>
      <c r="BB198" s="4"/>
      <c r="BC198" s="4"/>
      <c r="BD198" s="4"/>
      <c r="BE198" s="4"/>
      <c r="BF198" s="4"/>
      <c r="BG198" s="4"/>
      <c r="BH198" s="4"/>
      <c r="BI198" s="4"/>
      <c r="BJ198" s="4"/>
      <c r="BK198" s="4"/>
      <c r="BL198" s="4"/>
      <c r="BM198" s="4"/>
      <c r="BN198" s="4"/>
      <c r="BO198" s="4"/>
      <c r="BP198" s="4"/>
      <c r="BQ198" s="4"/>
      <c r="BR198" s="4"/>
      <c r="BS198" s="4"/>
      <c r="BT198" s="4"/>
      <c r="BU198" s="4"/>
      <c r="BV198" s="4"/>
      <c r="BW198" s="4"/>
      <c r="BX198" s="4"/>
      <c r="BY198" s="4"/>
      <c r="BZ198" s="4"/>
      <c r="CA198" s="4"/>
      <c r="CB198" s="4"/>
      <c r="CC198" s="4"/>
      <c r="CD198" s="4"/>
      <c r="CE198" s="4"/>
      <c r="CF198" s="4"/>
      <c r="CG198" s="4"/>
      <c r="CH198" s="4"/>
      <c r="CI198" s="4"/>
      <c r="CJ198" s="4"/>
      <c r="CK198" s="4"/>
      <c r="CL198" s="4"/>
      <c r="CM198" s="4"/>
      <c r="CN198" s="4"/>
      <c r="CO198" s="4"/>
      <c r="CP198" s="4"/>
      <c r="CQ198" s="4"/>
      <c r="CR198" s="4"/>
      <c r="CS198" s="4"/>
      <c r="CT198" s="4"/>
      <c r="CU198" s="4"/>
      <c r="CV198" s="4"/>
      <c r="CW198" s="4"/>
      <c r="CX198" s="4"/>
      <c r="CY198" s="4"/>
      <c r="CZ198" s="4"/>
      <c r="DA198" s="4"/>
      <c r="DB198" s="4"/>
      <c r="DC198" s="4"/>
      <c r="DD198" s="4"/>
      <c r="DE198" s="4"/>
      <c r="DF198" s="4"/>
      <c r="DG198" s="4"/>
      <c r="DH198" s="4"/>
      <c r="DI198" s="4"/>
      <c r="DJ198" s="4"/>
      <c r="DK198" s="4"/>
      <c r="DL198" s="4"/>
      <c r="DM198" s="4"/>
      <c r="DN198" s="4"/>
      <c r="DO198" s="4"/>
      <c r="DP198" s="4"/>
      <c r="DQ198" s="4"/>
      <c r="DR198" s="4"/>
      <c r="DS198" s="4"/>
      <c r="DT198" s="4"/>
      <c r="DU198" s="4"/>
      <c r="DV198" s="4"/>
      <c r="DW198" s="4"/>
      <c r="DX198" s="4"/>
      <c r="DY198" s="4"/>
      <c r="DZ198" s="4"/>
      <c r="EA198" s="4"/>
      <c r="EB198" s="4"/>
      <c r="EC198" s="4"/>
      <c r="ED198" s="4"/>
      <c r="EE198" s="4"/>
      <c r="EF198" s="4"/>
      <c r="EG198" s="4"/>
      <c r="EH198" s="4"/>
      <c r="EI198" s="4"/>
      <c r="EJ198" s="4"/>
      <c r="EK198" s="4"/>
      <c r="EL198" s="4"/>
      <c r="EM198" s="4"/>
      <c r="EN198" s="4"/>
      <c r="EO198" s="4"/>
      <c r="EP198" s="4"/>
      <c r="EQ198" s="4"/>
      <c r="ER198" s="4"/>
      <c r="ES198" s="4"/>
      <c r="ET198" s="4"/>
      <c r="EU198" s="4"/>
      <c r="EV198" s="4"/>
      <c r="EW198" s="4"/>
      <c r="EX198" s="4"/>
      <c r="EY198" s="4"/>
      <c r="EZ198" s="4"/>
      <c r="FA198" s="4"/>
      <c r="FB198" s="4"/>
      <c r="FC198" s="4"/>
      <c r="FD198" s="4"/>
      <c r="FE198" s="4"/>
      <c r="FF198" s="4"/>
      <c r="FG198" s="4"/>
      <c r="FH198" s="4"/>
      <c r="FI198" s="4"/>
      <c r="FJ198" s="4"/>
      <c r="FK198" s="4"/>
      <c r="FL198" s="4"/>
      <c r="FM198" s="4"/>
      <c r="FN198" s="4"/>
      <c r="FO198" s="4"/>
      <c r="FP198" s="4"/>
      <c r="FQ198" s="4"/>
      <c r="FR198" s="4"/>
      <c r="FS198" s="4"/>
      <c r="FT198" s="4"/>
      <c r="FU198" s="4"/>
      <c r="FV198" s="4"/>
      <c r="FW198" s="4"/>
      <c r="FX198" s="4"/>
      <c r="FY198" s="4"/>
      <c r="FZ198" s="4"/>
      <c r="GA198" s="4"/>
      <c r="GB198" s="4"/>
      <c r="GC198" s="4"/>
      <c r="GD198" s="4"/>
      <c r="GE198" s="4"/>
      <c r="GF198" s="4"/>
      <c r="GG198" s="4"/>
      <c r="GH198" s="4"/>
      <c r="GI198" s="4"/>
      <c r="GJ198" s="4"/>
      <c r="GK198" s="4"/>
      <c r="GL198" s="4"/>
      <c r="GM198" s="4"/>
      <c r="GN198" s="4"/>
      <c r="GO198" s="4"/>
      <c r="GP198" s="4"/>
      <c r="GQ198" s="4"/>
      <c r="GR198" s="4"/>
      <c r="GS198" s="4"/>
      <c r="GT198" s="4"/>
      <c r="GU198" s="4"/>
      <c r="GV198" s="4"/>
      <c r="GW198" s="4"/>
      <c r="GX198" s="4"/>
      <c r="GY198" s="4"/>
      <c r="GZ198" s="4"/>
      <c r="HA198" s="4"/>
      <c r="HB198" s="4"/>
      <c r="HC198" s="4"/>
      <c r="HD198" s="4"/>
      <c r="HE198" s="4"/>
      <c r="HF198" s="4"/>
      <c r="HG198" s="4"/>
      <c r="HH198" s="4"/>
      <c r="HI198" s="4"/>
      <c r="HJ198" s="4"/>
      <c r="HK198" s="4"/>
      <c r="HL198" s="4"/>
      <c r="HM198" s="4"/>
      <c r="HN198" s="4"/>
      <c r="HO198" s="4"/>
      <c r="HP198" s="4"/>
      <c r="HQ198" s="4"/>
      <c r="HR198" s="4"/>
      <c r="HS198" s="4"/>
      <c r="HT198" s="4"/>
      <c r="HU198" s="4"/>
      <c r="HV198" s="4"/>
      <c r="HW198" s="4"/>
      <c r="HX198" s="4"/>
      <c r="HY198" s="4"/>
      <c r="HZ198" s="4"/>
      <c r="IA198" s="4"/>
      <c r="IB198" s="4"/>
      <c r="IC198" s="4"/>
      <c r="ID198" s="4"/>
      <c r="IE198" s="4"/>
      <c r="IF198" s="4"/>
      <c r="IG198" s="4"/>
      <c r="IH198" s="4"/>
      <c r="II198" s="4"/>
    </row>
    <row r="199" spans="1:244" x14ac:dyDescent="0.2">
      <c r="A199" s="43" t="s">
        <v>40</v>
      </c>
      <c r="B199" s="20" t="s">
        <v>24</v>
      </c>
      <c r="C199" s="27"/>
      <c r="D199" s="13" t="s">
        <v>58</v>
      </c>
      <c r="E199" s="112">
        <v>368</v>
      </c>
      <c r="F199" s="12">
        <f t="shared" si="16"/>
        <v>0</v>
      </c>
      <c r="G199" s="4"/>
      <c r="H199" s="4"/>
      <c r="I199" s="4"/>
      <c r="J199" s="4"/>
      <c r="K199" s="4"/>
      <c r="L199" s="4"/>
      <c r="M199" s="4"/>
      <c r="N199" s="4"/>
      <c r="O199" s="4"/>
      <c r="P199" s="4"/>
      <c r="Q199" s="4"/>
      <c r="R199" s="4"/>
      <c r="S199" s="4"/>
      <c r="T199" s="4"/>
      <c r="U199" s="4"/>
      <c r="V199" s="4"/>
      <c r="W199" s="4"/>
      <c r="X199" s="4"/>
      <c r="Y199" s="4"/>
      <c r="Z199" s="4"/>
      <c r="AA199" s="4"/>
      <c r="AB199" s="4"/>
      <c r="AC199" s="4"/>
      <c r="AD199" s="4"/>
      <c r="AE199" s="4"/>
      <c r="AF199" s="4"/>
      <c r="AG199" s="4"/>
      <c r="AH199" s="4"/>
      <c r="AI199" s="4"/>
      <c r="AJ199" s="4"/>
      <c r="AK199" s="4"/>
      <c r="AL199" s="4"/>
      <c r="AM199" s="4"/>
      <c r="AN199" s="4"/>
      <c r="AO199" s="4"/>
      <c r="AP199" s="4"/>
      <c r="AQ199" s="4"/>
      <c r="AR199" s="4"/>
      <c r="AS199" s="4"/>
      <c r="AT199" s="4"/>
      <c r="AU199" s="4"/>
      <c r="AV199" s="4"/>
      <c r="AW199" s="4"/>
      <c r="AX199" s="4"/>
      <c r="AY199" s="4"/>
      <c r="AZ199" s="4"/>
      <c r="BA199" s="4"/>
      <c r="BB199" s="4"/>
      <c r="BC199" s="4"/>
      <c r="BD199" s="4"/>
      <c r="BE199" s="4"/>
      <c r="BF199" s="4"/>
      <c r="BG199" s="4"/>
      <c r="BH199" s="4"/>
      <c r="BI199" s="4"/>
      <c r="BJ199" s="4"/>
      <c r="BK199" s="4"/>
      <c r="BL199" s="4"/>
      <c r="BM199" s="4"/>
      <c r="BN199" s="4"/>
      <c r="BO199" s="4"/>
      <c r="BP199" s="4"/>
      <c r="BQ199" s="4"/>
      <c r="BR199" s="4"/>
      <c r="BS199" s="4"/>
      <c r="BT199" s="4"/>
      <c r="BU199" s="4"/>
      <c r="BV199" s="4"/>
      <c r="BW199" s="4"/>
      <c r="BX199" s="4"/>
      <c r="BY199" s="4"/>
      <c r="BZ199" s="4"/>
      <c r="CA199" s="4"/>
      <c r="CB199" s="4"/>
      <c r="CC199" s="4"/>
      <c r="CD199" s="4"/>
      <c r="CE199" s="4"/>
      <c r="CF199" s="4"/>
      <c r="CG199" s="4"/>
      <c r="CH199" s="4"/>
      <c r="CI199" s="4"/>
      <c r="CJ199" s="4"/>
      <c r="CK199" s="4"/>
      <c r="CL199" s="4"/>
      <c r="CM199" s="4"/>
      <c r="CN199" s="4"/>
      <c r="CO199" s="4"/>
      <c r="CP199" s="4"/>
      <c r="CQ199" s="4"/>
      <c r="CR199" s="4"/>
      <c r="CS199" s="4"/>
      <c r="CT199" s="4"/>
      <c r="CU199" s="4"/>
      <c r="CV199" s="4"/>
      <c r="CW199" s="4"/>
      <c r="CX199" s="4"/>
      <c r="CY199" s="4"/>
      <c r="CZ199" s="4"/>
      <c r="DA199" s="4"/>
      <c r="DB199" s="4"/>
      <c r="DC199" s="4"/>
      <c r="DD199" s="4"/>
      <c r="DE199" s="4"/>
      <c r="DF199" s="4"/>
      <c r="DG199" s="4"/>
      <c r="DH199" s="4"/>
      <c r="DI199" s="4"/>
      <c r="DJ199" s="4"/>
      <c r="DK199" s="4"/>
      <c r="DL199" s="4"/>
      <c r="DM199" s="4"/>
      <c r="DN199" s="4"/>
      <c r="DO199" s="4"/>
      <c r="DP199" s="4"/>
      <c r="DQ199" s="4"/>
      <c r="DR199" s="4"/>
      <c r="DS199" s="4"/>
      <c r="DT199" s="4"/>
      <c r="DU199" s="4"/>
      <c r="DV199" s="4"/>
      <c r="DW199" s="4"/>
      <c r="DX199" s="4"/>
      <c r="DY199" s="4"/>
      <c r="DZ199" s="4"/>
      <c r="EA199" s="4"/>
      <c r="EB199" s="4"/>
      <c r="EC199" s="4"/>
      <c r="ED199" s="4"/>
      <c r="EE199" s="4"/>
      <c r="EF199" s="4"/>
      <c r="EG199" s="4"/>
      <c r="EH199" s="4"/>
      <c r="EI199" s="4"/>
      <c r="EJ199" s="4"/>
      <c r="EK199" s="4"/>
      <c r="EL199" s="4"/>
      <c r="EM199" s="4"/>
      <c r="EN199" s="4"/>
      <c r="EO199" s="4"/>
      <c r="EP199" s="4"/>
      <c r="EQ199" s="4"/>
      <c r="ER199" s="4"/>
      <c r="ES199" s="4"/>
      <c r="ET199" s="4"/>
      <c r="EU199" s="4"/>
      <c r="EV199" s="4"/>
      <c r="EW199" s="4"/>
      <c r="EX199" s="4"/>
      <c r="EY199" s="4"/>
      <c r="EZ199" s="4"/>
      <c r="FA199" s="4"/>
      <c r="FB199" s="4"/>
      <c r="FC199" s="4"/>
      <c r="FD199" s="4"/>
      <c r="FE199" s="4"/>
      <c r="FF199" s="4"/>
      <c r="FG199" s="4"/>
      <c r="FH199" s="4"/>
      <c r="FI199" s="4"/>
      <c r="FJ199" s="4"/>
      <c r="FK199" s="4"/>
      <c r="FL199" s="4"/>
      <c r="FM199" s="4"/>
      <c r="FN199" s="4"/>
      <c r="FO199" s="4"/>
      <c r="FP199" s="4"/>
      <c r="FQ199" s="4"/>
      <c r="FR199" s="4"/>
      <c r="FS199" s="4"/>
      <c r="FT199" s="4"/>
      <c r="FU199" s="4"/>
      <c r="FV199" s="4"/>
      <c r="FW199" s="4"/>
      <c r="FX199" s="4"/>
      <c r="FY199" s="4"/>
      <c r="FZ199" s="4"/>
      <c r="GA199" s="4"/>
      <c r="GB199" s="4"/>
      <c r="GC199" s="4"/>
      <c r="GD199" s="4"/>
      <c r="GE199" s="4"/>
      <c r="GF199" s="4"/>
      <c r="GG199" s="4"/>
      <c r="GH199" s="4"/>
      <c r="GI199" s="4"/>
      <c r="GJ199" s="4"/>
      <c r="GK199" s="4"/>
      <c r="GL199" s="4"/>
      <c r="GM199" s="4"/>
      <c r="GN199" s="4"/>
      <c r="GO199" s="4"/>
      <c r="GP199" s="4"/>
      <c r="GQ199" s="4"/>
      <c r="GR199" s="4"/>
      <c r="GS199" s="4"/>
      <c r="GT199" s="4"/>
      <c r="GU199" s="4"/>
      <c r="GV199" s="4"/>
      <c r="GW199" s="4"/>
      <c r="GX199" s="4"/>
      <c r="GY199" s="4"/>
      <c r="GZ199" s="4"/>
      <c r="HA199" s="4"/>
      <c r="HB199" s="4"/>
      <c r="HC199" s="4"/>
      <c r="HD199" s="4"/>
      <c r="HE199" s="4"/>
      <c r="HF199" s="4"/>
      <c r="HG199" s="4"/>
      <c r="HH199" s="4"/>
      <c r="HI199" s="4"/>
      <c r="HJ199" s="4"/>
      <c r="HK199" s="4"/>
      <c r="HL199" s="4"/>
      <c r="HM199" s="4"/>
      <c r="HN199" s="4"/>
      <c r="HO199" s="4"/>
      <c r="HP199" s="4"/>
      <c r="HQ199" s="4"/>
      <c r="HR199" s="4"/>
      <c r="HS199" s="4"/>
      <c r="HT199" s="4"/>
      <c r="HU199" s="4"/>
      <c r="HV199" s="4"/>
      <c r="HW199" s="4"/>
      <c r="HX199" s="4"/>
      <c r="HY199" s="4"/>
      <c r="HZ199" s="4"/>
      <c r="IA199" s="4"/>
      <c r="IB199" s="4"/>
      <c r="IC199" s="4"/>
      <c r="ID199" s="4"/>
      <c r="IE199" s="4"/>
      <c r="IF199" s="4"/>
      <c r="IG199" s="4"/>
      <c r="IH199" s="4"/>
      <c r="II199" s="4"/>
    </row>
    <row r="200" spans="1:244" ht="12.75" customHeight="1" x14ac:dyDescent="0.2">
      <c r="A200" s="43" t="s">
        <v>325</v>
      </c>
      <c r="B200" s="20" t="s">
        <v>214</v>
      </c>
      <c r="C200" s="27"/>
      <c r="D200" s="13" t="s">
        <v>251</v>
      </c>
      <c r="E200" s="112">
        <v>3133</v>
      </c>
      <c r="F200" s="12">
        <f t="shared" si="16"/>
        <v>0</v>
      </c>
    </row>
    <row r="201" spans="1:244" ht="20.100000000000001" customHeight="1" thickBot="1" x14ac:dyDescent="0.25">
      <c r="A201" s="22" t="s">
        <v>137</v>
      </c>
      <c r="B201" s="23" t="s">
        <v>28</v>
      </c>
      <c r="C201" s="46"/>
      <c r="D201" s="46"/>
      <c r="E201" s="113"/>
      <c r="F201" s="25"/>
    </row>
    <row r="202" spans="1:244" ht="51" x14ac:dyDescent="0.2">
      <c r="A202" s="16" t="s">
        <v>266</v>
      </c>
      <c r="B202" s="20" t="s">
        <v>285</v>
      </c>
      <c r="C202" s="27"/>
      <c r="D202" s="32" t="s">
        <v>250</v>
      </c>
      <c r="E202" s="112">
        <v>4835</v>
      </c>
      <c r="F202" s="12">
        <f t="shared" ref="F202:F205" si="17">C202*E202</f>
        <v>0</v>
      </c>
    </row>
    <row r="203" spans="1:244" ht="63.75" x14ac:dyDescent="0.2">
      <c r="A203" s="16" t="s">
        <v>326</v>
      </c>
      <c r="B203" s="20" t="s">
        <v>417</v>
      </c>
      <c r="C203" s="27"/>
      <c r="D203" s="32" t="s">
        <v>250</v>
      </c>
      <c r="E203" s="112">
        <v>6253</v>
      </c>
      <c r="F203" s="12">
        <f t="shared" si="17"/>
        <v>0</v>
      </c>
    </row>
    <row r="204" spans="1:244" ht="76.5" customHeight="1" x14ac:dyDescent="0.2">
      <c r="A204" s="16" t="s">
        <v>327</v>
      </c>
      <c r="B204" s="20" t="s">
        <v>418</v>
      </c>
      <c r="C204" s="27"/>
      <c r="D204" s="32" t="s">
        <v>250</v>
      </c>
      <c r="E204" s="112">
        <v>6785</v>
      </c>
      <c r="F204" s="12">
        <f t="shared" si="17"/>
        <v>0</v>
      </c>
    </row>
    <row r="205" spans="1:244" x14ac:dyDescent="0.2">
      <c r="A205" s="16" t="s">
        <v>215</v>
      </c>
      <c r="B205" s="47" t="s">
        <v>216</v>
      </c>
      <c r="C205" s="48"/>
      <c r="D205" s="32" t="s">
        <v>250</v>
      </c>
      <c r="E205" s="112">
        <v>532</v>
      </c>
      <c r="F205" s="12">
        <f t="shared" si="17"/>
        <v>0</v>
      </c>
    </row>
    <row r="206" spans="1:244" ht="20.100000000000001" customHeight="1" thickBot="1" x14ac:dyDescent="0.25">
      <c r="A206" s="22" t="s">
        <v>138</v>
      </c>
      <c r="B206" s="23" t="s">
        <v>25</v>
      </c>
      <c r="C206" s="23"/>
      <c r="D206" s="23"/>
      <c r="E206" s="114"/>
      <c r="F206" s="40"/>
    </row>
    <row r="207" spans="1:244" x14ac:dyDescent="0.2">
      <c r="A207" s="49"/>
      <c r="B207" s="50" t="s">
        <v>223</v>
      </c>
      <c r="C207" s="51"/>
      <c r="D207" s="51" t="s">
        <v>58</v>
      </c>
      <c r="E207" s="52"/>
      <c r="F207" s="12">
        <f>C207*E207</f>
        <v>0</v>
      </c>
    </row>
    <row r="208" spans="1:244" x14ac:dyDescent="0.2">
      <c r="A208" s="49"/>
      <c r="B208" s="50" t="s">
        <v>224</v>
      </c>
      <c r="C208" s="51"/>
      <c r="D208" s="51" t="s">
        <v>58</v>
      </c>
      <c r="E208" s="52"/>
      <c r="F208" s="12">
        <f t="shared" ref="F208:F217" si="18">C208*E208</f>
        <v>0</v>
      </c>
    </row>
    <row r="209" spans="1:6" x14ac:dyDescent="0.2">
      <c r="A209" s="49"/>
      <c r="B209" s="50" t="s">
        <v>225</v>
      </c>
      <c r="C209" s="51"/>
      <c r="D209" s="51" t="s">
        <v>58</v>
      </c>
      <c r="E209" s="52"/>
      <c r="F209" s="12">
        <f t="shared" si="18"/>
        <v>0</v>
      </c>
    </row>
    <row r="210" spans="1:6" x14ac:dyDescent="0.2">
      <c r="A210" s="49"/>
      <c r="B210" s="50" t="s">
        <v>226</v>
      </c>
      <c r="C210" s="51"/>
      <c r="D210" s="51" t="s">
        <v>58</v>
      </c>
      <c r="E210" s="52"/>
      <c r="F210" s="12">
        <f t="shared" si="18"/>
        <v>0</v>
      </c>
    </row>
    <row r="211" spans="1:6" x14ac:dyDescent="0.2">
      <c r="A211" s="49"/>
      <c r="B211" s="50"/>
      <c r="C211" s="51"/>
      <c r="D211" s="51" t="s">
        <v>58</v>
      </c>
      <c r="E211" s="52"/>
      <c r="F211" s="12">
        <f t="shared" si="18"/>
        <v>0</v>
      </c>
    </row>
    <row r="212" spans="1:6" x14ac:dyDescent="0.2">
      <c r="A212" s="53"/>
      <c r="B212" s="54"/>
      <c r="C212" s="48"/>
      <c r="D212" s="51" t="s">
        <v>58</v>
      </c>
      <c r="E212" s="55"/>
      <c r="F212" s="12">
        <f t="shared" si="18"/>
        <v>0</v>
      </c>
    </row>
    <row r="213" spans="1:6" x14ac:dyDescent="0.2">
      <c r="A213" s="53"/>
      <c r="B213" s="54"/>
      <c r="C213" s="48"/>
      <c r="D213" s="51" t="s">
        <v>58</v>
      </c>
      <c r="E213" s="55"/>
      <c r="F213" s="12">
        <f t="shared" si="18"/>
        <v>0</v>
      </c>
    </row>
    <row r="214" spans="1:6" x14ac:dyDescent="0.2">
      <c r="A214" s="53"/>
      <c r="B214" s="54"/>
      <c r="C214" s="48"/>
      <c r="D214" s="51" t="s">
        <v>58</v>
      </c>
      <c r="E214" s="55"/>
      <c r="F214" s="12">
        <f t="shared" si="18"/>
        <v>0</v>
      </c>
    </row>
    <row r="215" spans="1:6" x14ac:dyDescent="0.2">
      <c r="A215" s="53"/>
      <c r="B215" s="54"/>
      <c r="C215" s="48"/>
      <c r="D215" s="51" t="s">
        <v>58</v>
      </c>
      <c r="E215" s="55"/>
      <c r="F215" s="12">
        <f t="shared" si="18"/>
        <v>0</v>
      </c>
    </row>
    <row r="216" spans="1:6" x14ac:dyDescent="0.2">
      <c r="A216" s="53"/>
      <c r="B216" s="54"/>
      <c r="C216" s="48"/>
      <c r="D216" s="51" t="s">
        <v>58</v>
      </c>
      <c r="E216" s="55"/>
      <c r="F216" s="12">
        <f t="shared" si="18"/>
        <v>0</v>
      </c>
    </row>
    <row r="217" spans="1:6" x14ac:dyDescent="0.2">
      <c r="A217" s="53"/>
      <c r="B217" s="54"/>
      <c r="C217" s="48"/>
      <c r="D217" s="51" t="s">
        <v>58</v>
      </c>
      <c r="E217" s="55"/>
      <c r="F217" s="12">
        <f t="shared" si="18"/>
        <v>0</v>
      </c>
    </row>
    <row r="218" spans="1:6" ht="20.100000000000001" customHeight="1" thickBot="1" x14ac:dyDescent="0.25">
      <c r="A218" s="56" t="s">
        <v>143</v>
      </c>
      <c r="B218" s="23" t="s">
        <v>146</v>
      </c>
      <c r="C218" s="24"/>
      <c r="D218" s="24"/>
      <c r="E218" s="115"/>
      <c r="F218" s="25"/>
    </row>
    <row r="219" spans="1:6" x14ac:dyDescent="0.2">
      <c r="A219" s="57" t="s">
        <v>142</v>
      </c>
      <c r="B219" s="58" t="s">
        <v>217</v>
      </c>
      <c r="C219" s="59"/>
      <c r="D219" s="59"/>
      <c r="E219" s="116"/>
      <c r="F219" s="11" t="e">
        <f>#REF!</f>
        <v>#REF!</v>
      </c>
    </row>
    <row r="220" spans="1:6" x14ac:dyDescent="0.2">
      <c r="A220" s="60" t="s">
        <v>258</v>
      </c>
      <c r="B220" s="61" t="s">
        <v>218</v>
      </c>
      <c r="C220" s="62"/>
      <c r="D220" s="62"/>
      <c r="E220" s="117"/>
      <c r="F220" s="63">
        <f>SUM(F4:F217)</f>
        <v>0</v>
      </c>
    </row>
    <row r="221" spans="1:6" x14ac:dyDescent="0.2">
      <c r="A221" s="64"/>
      <c r="B221" s="65" t="s">
        <v>26</v>
      </c>
      <c r="C221" s="66"/>
      <c r="D221" s="66"/>
      <c r="E221" s="118"/>
      <c r="F221" s="67" t="e">
        <f>SUM(F219:F220)</f>
        <v>#REF!</v>
      </c>
    </row>
    <row r="222" spans="1:6" x14ac:dyDescent="0.2">
      <c r="A222" s="68"/>
      <c r="B222" s="69" t="s">
        <v>147</v>
      </c>
      <c r="C222" s="70"/>
      <c r="D222" s="71" t="s">
        <v>58</v>
      </c>
      <c r="E222" s="119">
        <v>0</v>
      </c>
      <c r="F222" s="72">
        <f>E222*C222</f>
        <v>0</v>
      </c>
    </row>
    <row r="223" spans="1:6" x14ac:dyDescent="0.2">
      <c r="A223" s="64"/>
      <c r="B223" s="65" t="s">
        <v>148</v>
      </c>
      <c r="C223" s="73"/>
      <c r="D223" s="73"/>
      <c r="E223" s="118"/>
      <c r="F223" s="67" t="e">
        <f>F221-F222</f>
        <v>#REF!</v>
      </c>
    </row>
    <row r="224" spans="1:6" s="2" customFormat="1" ht="13.5" thickBot="1" x14ac:dyDescent="0.25">
      <c r="A224" s="68" t="s">
        <v>156</v>
      </c>
      <c r="B224" s="74" t="s">
        <v>283</v>
      </c>
      <c r="C224" s="70"/>
      <c r="D224" s="75" t="s">
        <v>58</v>
      </c>
      <c r="E224" s="76" t="e">
        <f>#REF!</f>
        <v>#REF!</v>
      </c>
      <c r="F224" s="76" t="e">
        <f>E224</f>
        <v>#REF!</v>
      </c>
    </row>
    <row r="225" spans="1:6" ht="13.5" thickBot="1" x14ac:dyDescent="0.25">
      <c r="A225" s="77"/>
      <c r="B225" s="78" t="s">
        <v>152</v>
      </c>
      <c r="C225" s="79"/>
      <c r="D225" s="79"/>
      <c r="E225" s="103"/>
      <c r="F225" s="21" t="e">
        <f>F223+F224</f>
        <v>#REF!</v>
      </c>
    </row>
    <row r="226" spans="1:6" ht="20.100000000000001" customHeight="1" thickBot="1" x14ac:dyDescent="0.25">
      <c r="A226" s="22" t="s">
        <v>144</v>
      </c>
      <c r="B226" s="23" t="s">
        <v>46</v>
      </c>
      <c r="C226" s="23"/>
      <c r="D226" s="23"/>
      <c r="E226" s="114"/>
      <c r="F226" s="40"/>
    </row>
    <row r="227" spans="1:6" x14ac:dyDescent="0.2">
      <c r="A227" s="49"/>
      <c r="B227" s="50" t="s">
        <v>149</v>
      </c>
      <c r="C227" s="51"/>
      <c r="D227" s="51" t="s">
        <v>58</v>
      </c>
      <c r="E227" s="52"/>
      <c r="F227" s="12">
        <f>C227*E227</f>
        <v>0</v>
      </c>
    </row>
    <row r="228" spans="1:6" ht="25.5" x14ac:dyDescent="0.2">
      <c r="A228" s="53"/>
      <c r="B228" s="54" t="s">
        <v>47</v>
      </c>
      <c r="C228" s="51"/>
      <c r="D228" s="51" t="s">
        <v>145</v>
      </c>
      <c r="E228" s="55">
        <v>3</v>
      </c>
      <c r="F228" s="12">
        <f t="shared" ref="F228:F233" si="19">C228*E228</f>
        <v>0</v>
      </c>
    </row>
    <row r="229" spans="1:6" x14ac:dyDescent="0.2">
      <c r="A229" s="53"/>
      <c r="B229" s="54" t="s">
        <v>150</v>
      </c>
      <c r="C229" s="51"/>
      <c r="D229" s="51" t="s">
        <v>58</v>
      </c>
      <c r="E229" s="55"/>
      <c r="F229" s="12">
        <f t="shared" si="19"/>
        <v>0</v>
      </c>
    </row>
    <row r="230" spans="1:6" x14ac:dyDescent="0.2">
      <c r="A230" s="53"/>
      <c r="B230" s="54"/>
      <c r="C230" s="51"/>
      <c r="D230" s="51"/>
      <c r="E230" s="55"/>
      <c r="F230" s="12">
        <f t="shared" si="19"/>
        <v>0</v>
      </c>
    </row>
    <row r="231" spans="1:6" x14ac:dyDescent="0.2">
      <c r="A231" s="53"/>
      <c r="B231" s="54"/>
      <c r="C231" s="51"/>
      <c r="D231" s="51"/>
      <c r="E231" s="55"/>
      <c r="F231" s="12">
        <f t="shared" si="19"/>
        <v>0</v>
      </c>
    </row>
    <row r="232" spans="1:6" x14ac:dyDescent="0.2">
      <c r="A232" s="53"/>
      <c r="B232" s="54"/>
      <c r="C232" s="51"/>
      <c r="D232" s="51"/>
      <c r="E232" s="55"/>
      <c r="F232" s="12">
        <f>C232*E232</f>
        <v>0</v>
      </c>
    </row>
    <row r="233" spans="1:6" x14ac:dyDescent="0.2">
      <c r="A233" s="53"/>
      <c r="B233" s="54"/>
      <c r="C233" s="51"/>
      <c r="D233" s="51"/>
      <c r="E233" s="55"/>
      <c r="F233" s="12">
        <f t="shared" si="19"/>
        <v>0</v>
      </c>
    </row>
    <row r="234" spans="1:6" x14ac:dyDescent="0.2">
      <c r="A234" s="53"/>
      <c r="B234" s="54"/>
      <c r="C234" s="51"/>
      <c r="D234" s="51"/>
      <c r="E234" s="55"/>
      <c r="F234" s="12">
        <f>C234*E234</f>
        <v>0</v>
      </c>
    </row>
    <row r="235" spans="1:6" x14ac:dyDescent="0.2">
      <c r="A235" s="53"/>
      <c r="B235" s="54"/>
      <c r="C235" s="51"/>
      <c r="D235" s="51"/>
      <c r="E235" s="55"/>
      <c r="F235" s="12">
        <f>C235*E235</f>
        <v>0</v>
      </c>
    </row>
    <row r="236" spans="1:6" x14ac:dyDescent="0.2">
      <c r="A236" s="53"/>
      <c r="B236" s="54"/>
      <c r="C236" s="51"/>
      <c r="D236" s="51"/>
      <c r="E236" s="55"/>
      <c r="F236" s="12">
        <f>C236*E236</f>
        <v>0</v>
      </c>
    </row>
    <row r="237" spans="1:6" ht="13.5" thickBot="1" x14ac:dyDescent="0.25">
      <c r="A237" s="33"/>
      <c r="B237" s="80" t="s">
        <v>151</v>
      </c>
      <c r="C237" s="81"/>
      <c r="D237" s="81"/>
      <c r="E237" s="120"/>
      <c r="F237" s="82">
        <f>SUM(F227:F236)</f>
        <v>0</v>
      </c>
    </row>
    <row r="238" spans="1:6" ht="13.5" thickBot="1" x14ac:dyDescent="0.25">
      <c r="A238" s="77"/>
      <c r="B238" s="78" t="s">
        <v>153</v>
      </c>
      <c r="C238" s="79"/>
      <c r="D238" s="79"/>
      <c r="E238" s="121"/>
      <c r="F238" s="21" t="e">
        <f>SUM(F237,F225)</f>
        <v>#REF!</v>
      </c>
    </row>
    <row r="239" spans="1:6" x14ac:dyDescent="0.2">
      <c r="A239" s="83"/>
      <c r="B239" s="84"/>
      <c r="C239" s="85"/>
      <c r="D239" s="85"/>
      <c r="E239" s="122"/>
      <c r="F239" s="84"/>
    </row>
  </sheetData>
  <mergeCells count="2">
    <mergeCell ref="A2:F2"/>
    <mergeCell ref="A1:B1"/>
  </mergeCells>
  <phoneticPr fontId="3" type="noConversion"/>
  <printOptions horizontalCentered="1"/>
  <pageMargins left="0.375" right="0.375" top="0.5" bottom="0.5" header="0.25" footer="0.25"/>
  <pageSetup scale="95" orientation="portrait" r:id="rId1"/>
  <headerFooter differentFirst="1">
    <oddHeader>&amp;R&amp;8&amp;P of &amp;N</oddHeader>
    <oddFooter>&amp;L&amp;8&amp;Z&amp;F&amp;RInitial ______</oddFooter>
    <firstFooter>&amp;C&amp;8© Blanchat Mfg., Inc. The information contained within this document is supplied with the understanding that it will not be disclosed to third parties without the prior written consent of Blanchat Mfg., Inc.</firstFooter>
  </headerFooter>
  <rowBreaks count="1" manualBreakCount="1">
    <brk id="193" max="5"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cument" ma:contentTypeID="0x010100A4C24F3A56AC5D4F8ED2E98008C07887" ma:contentTypeVersion="2" ma:contentTypeDescription="Create a new document." ma:contentTypeScope="" ma:versionID="4fb8930734a8ed8f18a51cbc931ac880">
  <xsd:schema xmlns:xsd="http://www.w3.org/2001/XMLSchema" xmlns:xs="http://www.w3.org/2001/XMLSchema" xmlns:p="http://schemas.microsoft.com/office/2006/metadata/properties" xmlns:ns2="9c25563e-53e4-4b7d-84b0-32ec12a2ce19" targetNamespace="http://schemas.microsoft.com/office/2006/metadata/properties" ma:root="true" ma:fieldsID="e47add42dcb9b0c7fe1a6ac895d9604b" ns2:_="">
    <xsd:import namespace="9c25563e-53e4-4b7d-84b0-32ec12a2ce19"/>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25563e-53e4-4b7d-84b0-32ec12a2ce19" elementFormDefault="qualified">
    <xsd:import namespace="http://schemas.microsoft.com/office/2006/documentManagement/types"/>
    <xsd:import namespace="http://schemas.microsoft.com/office/infopath/2007/PartnerControls"/>
    <xsd:element name="_dlc_DocId" ma:index="4" nillable="true" ma:displayName="Document ID Value" ma:description="The value of the document ID assigned to this item." ma:internalName="_dlc_DocId" ma:readOnly="true">
      <xsd:simpleType>
        <xsd:restriction base="dms:Text"/>
      </xsd:simpleType>
    </xsd:element>
    <xsd:element name="_dlc_DocIdUrl" ma:index="5"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6" nillable="true" ma:displayName="Persist ID" ma:description="Keep ID on add." ma:hidden="true" ma:internalName="_dlc_DocIdPersistId" ma:readOnly="true">
      <xsd:simpleType>
        <xsd:restriction base="dms:Boolean"/>
      </xsd:simpleType>
    </xsd:element>
    <xsd:element name="SharedWithUsers" ma:index="11"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7"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_dlc_DocId xmlns="9c25563e-53e4-4b7d-84b0-32ec12a2ce19">XS4UZTCD5CKE-1104272773-10339</_dlc_DocId>
    <_dlc_DocIdUrl xmlns="9c25563e-53e4-4b7d-84b0-32ec12a2ce19">
      <Url>http://coop.hgac.net/bs/_layouts/15/DocIdRedir.aspx?ID=XS4UZTCD5CKE-1104272773-10339</Url>
      <Description>XS4UZTCD5CKE-1104272773-10339</Description>
    </_dlc_DocIdUrl>
  </documentManagement>
</p:properties>
</file>

<file path=customXml/itemProps1.xml><?xml version="1.0" encoding="utf-8"?>
<ds:datastoreItem xmlns:ds="http://schemas.openxmlformats.org/officeDocument/2006/customXml" ds:itemID="{3E9F0FEB-4A86-424F-9FF9-C78285629B07}"/>
</file>

<file path=customXml/itemProps2.xml><?xml version="1.0" encoding="utf-8"?>
<ds:datastoreItem xmlns:ds="http://schemas.openxmlformats.org/officeDocument/2006/customXml" ds:itemID="{8ED11F67-03D6-4E63-AA9B-D8FF19DD8876}"/>
</file>

<file path=customXml/itemProps3.xml><?xml version="1.0" encoding="utf-8"?>
<ds:datastoreItem xmlns:ds="http://schemas.openxmlformats.org/officeDocument/2006/customXml" ds:itemID="{A9A6EBDC-6015-4F54-9959-C6A6F12EA1AD}"/>
</file>

<file path=customXml/itemProps4.xml><?xml version="1.0" encoding="utf-8"?>
<ds:datastoreItem xmlns:ds="http://schemas.openxmlformats.org/officeDocument/2006/customXml" ds:itemID="{E65011C6-0F7F-428A-98F1-3C14DFC97BE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BLANCHAT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ENGINEERING</dc:creator>
  <cp:lastModifiedBy>Brenda</cp:lastModifiedBy>
  <cp:lastPrinted>2017-06-30T18:44:44Z</cp:lastPrinted>
  <dcterms:created xsi:type="dcterms:W3CDTF">2010-03-23T20:36:06Z</dcterms:created>
  <dcterms:modified xsi:type="dcterms:W3CDTF">2019-07-18T14:05:34Z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0x010100A4C24F3A56AC5D4F8ED2E98008C07887</vt:lpwstr>
  </property>
  <property fmtid="{D5CDD505-2E9C-101B-9397-08002B2CF9AE}" pid="3" name="_dlc_DocIdItemGuid">
    <vt:lpwstr>a8aac151-dd6e-4339-82fa-75dff78b0743</vt:lpwstr>
  </property>
</Properties>
</file>