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e.hay/Desktop/2023 BIDS/*2024 Bids - July +/HGAC 12Dec2024/1 - Submission/Docs to submit/"/>
    </mc:Choice>
  </mc:AlternateContent>
  <xr:revisionPtr revIDLastSave="0" documentId="13_ncr:1_{2D48D177-F2E7-8D41-83A4-25017F259569}" xr6:coauthVersionLast="47" xr6:coauthVersionMax="47" xr10:uidLastSave="{00000000-0000-0000-0000-000000000000}"/>
  <bookViews>
    <workbookView xWindow="3400" yWindow="500" windowWidth="32000" windowHeight="23500" xr2:uid="{26234839-2986-3746-828F-D25550B082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H37" i="1"/>
  <c r="H36" i="1"/>
  <c r="H35" i="1"/>
  <c r="H34" i="1"/>
  <c r="H33" i="1"/>
  <c r="H32" i="1" l="1"/>
  <c r="H31" i="1"/>
  <c r="H29" i="1"/>
  <c r="H28" i="1"/>
  <c r="H27" i="1"/>
  <c r="H26" i="1"/>
  <c r="H25" i="1"/>
  <c r="H24" i="1"/>
  <c r="H22" i="1"/>
  <c r="H23" i="1"/>
  <c r="H20" i="1"/>
  <c r="H19" i="1"/>
  <c r="H21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 l="1"/>
  <c r="H3" i="1"/>
</calcChain>
</file>

<file path=xl/sharedStrings.xml><?xml version="1.0" encoding="utf-8"?>
<sst xmlns="http://schemas.openxmlformats.org/spreadsheetml/2006/main" count="300" uniqueCount="132">
  <si>
    <t>Product</t>
  </si>
  <si>
    <t>Description</t>
  </si>
  <si>
    <t>SKU</t>
  </si>
  <si>
    <t>Additional Quantity Discount</t>
  </si>
  <si>
    <t>Will meet deal specific conditions (Y/N)</t>
  </si>
  <si>
    <t>FOB</t>
  </si>
  <si>
    <t>Smart-Tote 125 De-Icing Sprayer</t>
  </si>
  <si>
    <t>Liquid De-Icing Sprayer with booms, slides into the back of a pick-up truck</t>
  </si>
  <si>
    <t>SMART125</t>
  </si>
  <si>
    <t>≤</t>
  </si>
  <si>
    <t>Yes, normally available and transaction specifically negotiable.</t>
  </si>
  <si>
    <t>Yes</t>
  </si>
  <si>
    <t xml:space="preserve">Turn-key Eagle CLAAS Xerion 5000 EAE </t>
  </si>
  <si>
    <t>Multi-Season, Multi-Purpose Airport Runway and Airport Snow Chassis, c/w Quick Hitch Attachment and Hydraulic Systems, Displacement, Multiplexing, and Rotary Snowplows, Towed and Front Mount Sweepers, Situational Awareness and Low Visibility Navigation System, and Runway Incursion Warning Systems &amp; 2 airport snowdesk system seats</t>
  </si>
  <si>
    <t>TKECX5EAE</t>
  </si>
  <si>
    <t xml:space="preserve">Eagle CLAAS EAE </t>
  </si>
  <si>
    <t>Multi-Season, Multi-Purpose Airport Runway &amp; Airport Snow Chassis</t>
  </si>
  <si>
    <t>EAE-01</t>
  </si>
  <si>
    <t>Metal Pless Airport Plow</t>
  </si>
  <si>
    <t>44' Airport Multiplexing Runway and Apron Plow</t>
  </si>
  <si>
    <t>TSMXP-01</t>
  </si>
  <si>
    <t>TKBAT01</t>
  </si>
  <si>
    <t>OVTV2200</t>
  </si>
  <si>
    <t>10,000 ton per hour high-speed airport snow blower</t>
  </si>
  <si>
    <t>12,000 ton per hour high-speed airport snow blower</t>
  </si>
  <si>
    <t>OVTV1520</t>
  </si>
  <si>
    <t>OVTV1000+</t>
  </si>
  <si>
    <t>8,800 ton per hour high-speed airport snow blower</t>
  </si>
  <si>
    <t>6,600 tons per hour high-speed airport snow blower</t>
  </si>
  <si>
    <t>7,100 tons per hour high-speed airport snow blower</t>
  </si>
  <si>
    <t>OVTV1000</t>
  </si>
  <si>
    <t>OVTV750</t>
  </si>
  <si>
    <t>Øveraasen RS600 Runway Sweeper Package</t>
  </si>
  <si>
    <t>28ft long airport runway sweeper with 25ft clearing width, complete with chassis and runway plow</t>
  </si>
  <si>
    <t>OVRS600</t>
  </si>
  <si>
    <t>Øveraasen RS400 Runway Sweeper Package</t>
  </si>
  <si>
    <t>20ft long airport runway sweeper with 18.5ft clearing width, complete with chassis and runway plow</t>
  </si>
  <si>
    <t>OVRS400</t>
  </si>
  <si>
    <t>Øveraasen RS200 Runway Sweeper Package</t>
  </si>
  <si>
    <t>14ft long airport runway sweeper with 13.1 clearing width, complete with chassis and runway plow</t>
  </si>
  <si>
    <t>Øveraasen RS200 Canuck</t>
  </si>
  <si>
    <t>14ft long airport runway sweeper with 13.1 clearing width, pintle style hook-up for smaller airport operations</t>
  </si>
  <si>
    <t>Øveraasen RSC 400 Underbody Airport Sweeper/Plow/Sprayer package</t>
  </si>
  <si>
    <t>Øveraasen RSC 250 Underbody Airport Sweeper/Plow/Sprayer package</t>
  </si>
  <si>
    <t>Compact /all-in-one airport chassis with 20ft underbody sweeper, runway plow, and chemical sprayer</t>
  </si>
  <si>
    <t>Øveraasen Runway Light Plow</t>
  </si>
  <si>
    <t>Runway light plow that mounts to loaders for cleaning runway edge lights</t>
  </si>
  <si>
    <t>1,320TPH self-powered attachment blower for tractors/loaders</t>
  </si>
  <si>
    <t>1,650TPH self-powered attachment blower for tractors/loaders</t>
  </si>
  <si>
    <t>Øveraasen UTV 300 Snow Blower Attachment</t>
  </si>
  <si>
    <t>3,000TPH self-propelled attachment blower for tractors/loaders</t>
  </si>
  <si>
    <t>Øveraasen UTV 600 Snow Blower Attachment</t>
  </si>
  <si>
    <t>4,500TPH self-propelled attachment blower for tractor/loaders</t>
  </si>
  <si>
    <t>OVRRSC250</t>
  </si>
  <si>
    <t>OVRRSC400</t>
  </si>
  <si>
    <t>OVRRS200</t>
  </si>
  <si>
    <t>OVRRS200C</t>
  </si>
  <si>
    <t>OVRRWL</t>
  </si>
  <si>
    <t>OVRUTV175</t>
  </si>
  <si>
    <t>OVRUTV300</t>
  </si>
  <si>
    <t>OVRUTV600</t>
  </si>
  <si>
    <t>Øveraasen TV2200 Snow Blower</t>
  </si>
  <si>
    <t>Øveraasen TV1520 Snow Blower</t>
  </si>
  <si>
    <t>Øveraasen TV1000+ Snow Blower</t>
  </si>
  <si>
    <t>Øveraasen TV1000 Snow Blower</t>
  </si>
  <si>
    <t>Øveraasen TV750 Snow Blower</t>
  </si>
  <si>
    <t>Raiko T-15</t>
  </si>
  <si>
    <t>Mechanical/Environmentally Friendly Ice Breaker</t>
  </si>
  <si>
    <t>RKT-15</t>
  </si>
  <si>
    <t>Raiko T-14</t>
  </si>
  <si>
    <t>RKT-14</t>
  </si>
  <si>
    <t>Raiko P-15</t>
  </si>
  <si>
    <t>Mechanical/Environmentally Friendly Ice Breaker with Rear-Mounted Blade</t>
  </si>
  <si>
    <t>RKP-15</t>
  </si>
  <si>
    <t>Raiko P-14</t>
  </si>
  <si>
    <t>RKP-14</t>
  </si>
  <si>
    <t>Eagle Edge Lite</t>
  </si>
  <si>
    <t>Runway Edge Light Cleaner mountable to a tracked or wheeled skid steer, c/w multiplexing plow</t>
  </si>
  <si>
    <t>EAL-19</t>
  </si>
  <si>
    <t>Eagle Edge Lite Blower</t>
  </si>
  <si>
    <t>Runway Edge Light Cleaner - mountable to Runway Snowblower</t>
  </si>
  <si>
    <t>EELB-19</t>
  </si>
  <si>
    <t>Eagle Edge Lite Eagle CLAAS EAE</t>
  </si>
  <si>
    <t>Runway Edgelight Cleaner mountable to Eagle CLAAS EAE, c/w multiplexing plow</t>
  </si>
  <si>
    <t>EELEAC-19</t>
  </si>
  <si>
    <t>Turn-key CART Package</t>
  </si>
  <si>
    <t>Comprehensive Advanced Real Time Runway Condition reporting tool including BAT (Braking Availability Tester), RCAM (Runway Assessment Camera) and supporting software</t>
  </si>
  <si>
    <t>FOD Commander</t>
  </si>
  <si>
    <t>Tow-behind matt for collecting FOD (Foreign Object Debris) on airport  runways, taxiways, and aprons</t>
  </si>
  <si>
    <t>FODCOM</t>
  </si>
  <si>
    <t>Øveraasen UTV 175 Snow Blower Attachment</t>
  </si>
  <si>
    <t>Øveraasen UTV 430 Snow Blower Attachment</t>
  </si>
  <si>
    <t>OVRUTV430</t>
  </si>
  <si>
    <t>Smart Manufacturing Bulk De-Icing Truck</t>
  </si>
  <si>
    <t>2,000 - 4,000 Gallon Runway deicing truck c/w 50ft or 75ft booms</t>
  </si>
  <si>
    <t>SMRT4000</t>
  </si>
  <si>
    <t>11%%</t>
  </si>
  <si>
    <t>5,000 Gallon Runway deicing truck c/w 50ft or 75ft booms</t>
  </si>
  <si>
    <t>SMRT5000</t>
  </si>
  <si>
    <t>SIB Cassette Change - 28ft</t>
  </si>
  <si>
    <t>SIB600</t>
  </si>
  <si>
    <t>SIB Cassette Change - 20ft</t>
  </si>
  <si>
    <t>Dedicated Runway Cassettes (change out per single core)</t>
  </si>
  <si>
    <t>SIB400</t>
  </si>
  <si>
    <t xml:space="preserve">SIB Cassette Change - 15ft </t>
  </si>
  <si>
    <t>SIB200</t>
  </si>
  <si>
    <t>SIB Cassette Change - 15ft RSC</t>
  </si>
  <si>
    <t>SIB250</t>
  </si>
  <si>
    <r>
      <t xml:space="preserve">Eagle &amp; Myslik Inc.  </t>
    </r>
    <r>
      <rPr>
        <b/>
        <sz val="18"/>
        <color theme="1"/>
        <rFont val="Calibri (Body)"/>
      </rPr>
      <t>All Pricing in US Currency</t>
    </r>
  </si>
  <si>
    <t>HGAC Member Discount</t>
  </si>
  <si>
    <t>Proposed Maximum Contract Price (USD) (Member discount applied)</t>
  </si>
  <si>
    <t>Eagle</t>
  </si>
  <si>
    <t>NOTES:</t>
  </si>
  <si>
    <t xml:space="preserve">A: Self-propelled high-performance airport runway snow removal machines with sweeper(s)/brush(es), blower(s), and a plow </t>
  </si>
  <si>
    <t>B: Towable high-performance airport runway snow removal machines with sweeper(s)/brush(es) and blower(s), designed to be towed by plow vehicle (Item C)</t>
  </si>
  <si>
    <t>C: Plow vehicle for airport runway snow removal that is designed to tow the sweeper(s)/brush(es) and blower(s)machine (Item B)</t>
  </si>
  <si>
    <t>D: Options available for airport runway snow removal machines (please provide listing or catalog with prices and discount offered)</t>
  </si>
  <si>
    <t>E: Equipment service and maintenance plans for airport runway snow removal machines (please provide listing or catalog with details, prices and discount offered)</t>
  </si>
  <si>
    <t>F: Parts for airport runway snow removal machines (please reference catalog and discount offered)</t>
  </si>
  <si>
    <t>H: Related services and equipment, which could include runway surface condition management systems, and machine maintenance management</t>
  </si>
  <si>
    <t>HGAC Class of Equipment*</t>
  </si>
  <si>
    <t>F</t>
  </si>
  <si>
    <t>A</t>
  </si>
  <si>
    <t>B</t>
  </si>
  <si>
    <t>D</t>
  </si>
  <si>
    <t xml:space="preserve">H </t>
  </si>
  <si>
    <t>C</t>
  </si>
  <si>
    <t xml:space="preserve">D </t>
  </si>
  <si>
    <t>*HGAC                    Class of Equipment Legend:</t>
  </si>
  <si>
    <r>
      <rPr>
        <b/>
        <sz val="12"/>
        <color theme="1"/>
        <rFont val="Calibri (Body)"/>
      </rPr>
      <t xml:space="preserve">MSRP Pricing    </t>
    </r>
    <r>
      <rPr>
        <b/>
        <u/>
        <sz val="12"/>
        <color theme="1"/>
        <rFont val="Calibri"/>
        <family val="2"/>
        <scheme val="minor"/>
      </rPr>
      <t xml:space="preserve">                                                 </t>
    </r>
  </si>
  <si>
    <t>FOB Eagle:  Eagle &amp; Myslik / Team Eagle Ltd.</t>
  </si>
  <si>
    <t>*Please note, these classes are for reference purposes only.  Our equipment offering may not include all items listed under these classes.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</si>
</sst>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 (Body)"/>
    </font>
    <font>
      <b/>
      <sz val="18"/>
      <color theme="1"/>
      <name val="Calibri (Body)"/>
    </font>
    <font>
      <b/>
      <u/>
      <sz val="12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b/>
      <sz val="12"/>
      <color theme="1"/>
      <name val="Calibri (Body)"/>
    </font>
    <font>
      <sz val="12"/>
      <color theme="1"/>
      <name val="Calibri (Body)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6" fontId="0" fillId="0" borderId="2" xfId="0" applyNumberFormat="1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 wrapText="1"/>
    </xf>
    <xf numFmtId="164" fontId="8" fillId="0" borderId="4" xfId="1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0" fillId="0" borderId="4" xfId="1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1" fillId="0" borderId="4" xfId="1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6" fontId="0" fillId="0" borderId="4" xfId="1" applyNumberFormat="1" applyFont="1" applyBorder="1" applyAlignment="1">
      <alignment horizontal="left" vertical="center" wrapText="1"/>
    </xf>
    <xf numFmtId="164" fontId="5" fillId="2" borderId="4" xfId="1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4BB3E-8EB1-794E-B60C-31B95A87A894}">
  <sheetPr>
    <pageSetUpPr fitToPage="1"/>
  </sheetPr>
  <dimension ref="A1:L45"/>
  <sheetViews>
    <sheetView tabSelected="1" zoomScale="90" zoomScaleNormal="90" workbookViewId="0"/>
  </sheetViews>
  <sheetFormatPr baseColWidth="10" defaultRowHeight="16" x14ac:dyDescent="0.2"/>
  <cols>
    <col min="1" max="1" width="13.5" customWidth="1"/>
    <col min="2" max="2" width="22.1640625" customWidth="1"/>
    <col min="3" max="3" width="26.5" customWidth="1"/>
    <col min="4" max="4" width="27" customWidth="1"/>
    <col min="5" max="5" width="35.5" customWidth="1"/>
    <col min="6" max="6" width="14.83203125" customWidth="1"/>
    <col min="7" max="7" width="16.33203125" customWidth="1"/>
    <col min="8" max="8" width="25.1640625" customWidth="1"/>
    <col min="9" max="9" width="17.5" customWidth="1"/>
    <col min="10" max="10" width="17.33203125" customWidth="1"/>
    <col min="11" max="11" width="19.33203125" customWidth="1"/>
    <col min="12" max="12" width="22.1640625" customWidth="1"/>
  </cols>
  <sheetData>
    <row r="1" spans="1:12" ht="33" customHeight="1" x14ac:dyDescent="0.2">
      <c r="B1" s="26" t="s">
        <v>108</v>
      </c>
      <c r="C1" s="27"/>
      <c r="D1" s="28"/>
      <c r="E1" s="28"/>
      <c r="F1" s="28"/>
      <c r="G1" s="28"/>
      <c r="H1" s="28"/>
      <c r="I1" s="28"/>
      <c r="J1" s="28"/>
      <c r="K1" s="28"/>
    </row>
    <row r="2" spans="1:12" ht="70" customHeight="1" x14ac:dyDescent="0.2">
      <c r="A2" s="1" t="s">
        <v>120</v>
      </c>
      <c r="B2" s="1" t="s">
        <v>0</v>
      </c>
      <c r="C2" s="1" t="s">
        <v>1</v>
      </c>
      <c r="D2" s="1" t="s">
        <v>2</v>
      </c>
      <c r="E2" s="1" t="s">
        <v>129</v>
      </c>
      <c r="F2" s="1" t="s">
        <v>109</v>
      </c>
      <c r="G2" s="2"/>
      <c r="H2" s="21" t="s">
        <v>110</v>
      </c>
      <c r="I2" s="1" t="s">
        <v>3</v>
      </c>
      <c r="J2" s="1" t="s">
        <v>4</v>
      </c>
      <c r="K2" s="1" t="s">
        <v>5</v>
      </c>
      <c r="L2" s="18"/>
    </row>
    <row r="3" spans="1:12" ht="85" x14ac:dyDescent="0.2">
      <c r="A3" s="22" t="s">
        <v>122</v>
      </c>
      <c r="B3" s="9" t="s">
        <v>61</v>
      </c>
      <c r="C3" s="6" t="s">
        <v>24</v>
      </c>
      <c r="D3" s="6" t="s">
        <v>22</v>
      </c>
      <c r="E3" s="3">
        <v>3950000</v>
      </c>
      <c r="F3" s="4">
        <v>0.11</v>
      </c>
      <c r="G3" s="2" t="s">
        <v>9</v>
      </c>
      <c r="H3" s="13">
        <f t="shared" ref="H3:H22" si="0">E3*0.89</f>
        <v>3515500</v>
      </c>
      <c r="I3" s="6" t="s">
        <v>10</v>
      </c>
      <c r="J3" s="6" t="s">
        <v>11</v>
      </c>
      <c r="K3" s="6" t="s">
        <v>111</v>
      </c>
    </row>
    <row r="4" spans="1:12" ht="85" x14ac:dyDescent="0.2">
      <c r="A4" s="22" t="s">
        <v>122</v>
      </c>
      <c r="B4" s="9" t="s">
        <v>62</v>
      </c>
      <c r="C4" s="6" t="s">
        <v>23</v>
      </c>
      <c r="D4" s="6" t="s">
        <v>25</v>
      </c>
      <c r="E4" s="3">
        <v>3400000</v>
      </c>
      <c r="F4" s="4">
        <v>0.11</v>
      </c>
      <c r="G4" s="2" t="s">
        <v>9</v>
      </c>
      <c r="H4" s="17">
        <f t="shared" si="0"/>
        <v>3026000</v>
      </c>
      <c r="I4" s="6" t="s">
        <v>10</v>
      </c>
      <c r="J4" s="6" t="s">
        <v>11</v>
      </c>
      <c r="K4" s="6" t="s">
        <v>111</v>
      </c>
    </row>
    <row r="5" spans="1:12" ht="85" x14ac:dyDescent="0.2">
      <c r="A5" s="22" t="s">
        <v>122</v>
      </c>
      <c r="B5" s="9" t="s">
        <v>63</v>
      </c>
      <c r="C5" s="6" t="s">
        <v>27</v>
      </c>
      <c r="D5" s="6" t="s">
        <v>26</v>
      </c>
      <c r="E5" s="3">
        <v>2400000</v>
      </c>
      <c r="F5" s="4">
        <v>0.11</v>
      </c>
      <c r="G5" s="2" t="s">
        <v>9</v>
      </c>
      <c r="H5" s="13">
        <f t="shared" si="0"/>
        <v>2136000</v>
      </c>
      <c r="I5" s="6" t="s">
        <v>10</v>
      </c>
      <c r="J5" s="6" t="s">
        <v>11</v>
      </c>
      <c r="K5" s="6" t="s">
        <v>111</v>
      </c>
    </row>
    <row r="6" spans="1:12" ht="85" x14ac:dyDescent="0.2">
      <c r="A6" s="22" t="s">
        <v>122</v>
      </c>
      <c r="B6" s="9" t="s">
        <v>64</v>
      </c>
      <c r="C6" s="6" t="s">
        <v>28</v>
      </c>
      <c r="D6" s="6" t="s">
        <v>30</v>
      </c>
      <c r="E6" s="3">
        <v>2000000</v>
      </c>
      <c r="F6" s="4">
        <v>0.11</v>
      </c>
      <c r="G6" s="2" t="s">
        <v>9</v>
      </c>
      <c r="H6" s="13">
        <f t="shared" si="0"/>
        <v>1780000</v>
      </c>
      <c r="I6" s="6" t="s">
        <v>10</v>
      </c>
      <c r="J6" s="6" t="s">
        <v>11</v>
      </c>
      <c r="K6" s="6" t="s">
        <v>111</v>
      </c>
    </row>
    <row r="7" spans="1:12" ht="85" x14ac:dyDescent="0.2">
      <c r="A7" s="22" t="s">
        <v>122</v>
      </c>
      <c r="B7" s="9" t="s">
        <v>65</v>
      </c>
      <c r="C7" s="6" t="s">
        <v>29</v>
      </c>
      <c r="D7" s="6" t="s">
        <v>31</v>
      </c>
      <c r="E7" s="3">
        <v>1850000</v>
      </c>
      <c r="F7" s="4">
        <v>0.11</v>
      </c>
      <c r="G7" s="2" t="s">
        <v>9</v>
      </c>
      <c r="H7" s="13">
        <f t="shared" si="0"/>
        <v>1646500</v>
      </c>
      <c r="I7" s="6" t="s">
        <v>10</v>
      </c>
      <c r="J7" s="6" t="s">
        <v>11</v>
      </c>
      <c r="K7" s="6" t="s">
        <v>111</v>
      </c>
    </row>
    <row r="8" spans="1:12" ht="85" x14ac:dyDescent="0.2">
      <c r="A8" s="22" t="s">
        <v>122</v>
      </c>
      <c r="B8" s="9" t="s">
        <v>32</v>
      </c>
      <c r="C8" s="6" t="s">
        <v>33</v>
      </c>
      <c r="D8" s="6" t="s">
        <v>34</v>
      </c>
      <c r="E8" s="3">
        <v>1750000</v>
      </c>
      <c r="F8" s="4">
        <v>0.11</v>
      </c>
      <c r="G8" s="2" t="s">
        <v>9</v>
      </c>
      <c r="H8" s="13">
        <f t="shared" si="0"/>
        <v>1557500</v>
      </c>
      <c r="I8" s="6" t="s">
        <v>10</v>
      </c>
      <c r="J8" s="6" t="s">
        <v>11</v>
      </c>
      <c r="K8" s="6" t="s">
        <v>111</v>
      </c>
    </row>
    <row r="9" spans="1:12" ht="85" x14ac:dyDescent="0.2">
      <c r="A9" s="22" t="s">
        <v>122</v>
      </c>
      <c r="B9" s="9" t="s">
        <v>35</v>
      </c>
      <c r="C9" s="6" t="s">
        <v>36</v>
      </c>
      <c r="D9" s="6" t="s">
        <v>37</v>
      </c>
      <c r="E9" s="3">
        <v>1450000</v>
      </c>
      <c r="F9" s="4">
        <v>0.11</v>
      </c>
      <c r="G9" s="2" t="s">
        <v>9</v>
      </c>
      <c r="H9" s="13">
        <f t="shared" si="0"/>
        <v>1290500</v>
      </c>
      <c r="I9" s="6" t="s">
        <v>10</v>
      </c>
      <c r="J9" s="6" t="s">
        <v>11</v>
      </c>
      <c r="K9" s="6" t="s">
        <v>111</v>
      </c>
    </row>
    <row r="10" spans="1:12" ht="85" x14ac:dyDescent="0.2">
      <c r="A10" s="22" t="s">
        <v>122</v>
      </c>
      <c r="B10" s="9" t="s">
        <v>38</v>
      </c>
      <c r="C10" s="6" t="s">
        <v>39</v>
      </c>
      <c r="D10" s="6" t="s">
        <v>55</v>
      </c>
      <c r="E10" s="3">
        <v>1250000</v>
      </c>
      <c r="F10" s="4">
        <v>0.11</v>
      </c>
      <c r="G10" s="2" t="s">
        <v>9</v>
      </c>
      <c r="H10" s="13">
        <f t="shared" si="0"/>
        <v>1112500</v>
      </c>
      <c r="I10" s="6" t="s">
        <v>10</v>
      </c>
      <c r="J10" s="6" t="s">
        <v>11</v>
      </c>
      <c r="K10" s="6" t="s">
        <v>111</v>
      </c>
    </row>
    <row r="11" spans="1:12" ht="85" x14ac:dyDescent="0.2">
      <c r="A11" s="22" t="s">
        <v>123</v>
      </c>
      <c r="B11" s="9" t="s">
        <v>40</v>
      </c>
      <c r="C11" s="6" t="s">
        <v>41</v>
      </c>
      <c r="D11" s="6" t="s">
        <v>56</v>
      </c>
      <c r="E11" s="3">
        <v>624000</v>
      </c>
      <c r="F11" s="4">
        <v>0.11</v>
      </c>
      <c r="G11" s="2" t="s">
        <v>9</v>
      </c>
      <c r="H11" s="13">
        <f t="shared" si="0"/>
        <v>555360</v>
      </c>
      <c r="I11" s="6" t="s">
        <v>10</v>
      </c>
      <c r="J11" s="6" t="s">
        <v>11</v>
      </c>
      <c r="K11" s="6" t="s">
        <v>111</v>
      </c>
    </row>
    <row r="12" spans="1:12" ht="85" x14ac:dyDescent="0.2">
      <c r="A12" s="22" t="s">
        <v>122</v>
      </c>
      <c r="B12" s="9" t="s">
        <v>43</v>
      </c>
      <c r="C12" s="14" t="s">
        <v>44</v>
      </c>
      <c r="D12" s="6" t="s">
        <v>53</v>
      </c>
      <c r="E12" s="3">
        <v>1040000</v>
      </c>
      <c r="F12" s="4">
        <v>0.11</v>
      </c>
      <c r="G12" s="2" t="s">
        <v>9</v>
      </c>
      <c r="H12" s="13">
        <f t="shared" si="0"/>
        <v>925600</v>
      </c>
      <c r="I12" s="6" t="s">
        <v>10</v>
      </c>
      <c r="J12" s="6" t="s">
        <v>11</v>
      </c>
      <c r="K12" s="6" t="s">
        <v>111</v>
      </c>
    </row>
    <row r="13" spans="1:12" ht="85" x14ac:dyDescent="0.2">
      <c r="A13" s="22" t="s">
        <v>122</v>
      </c>
      <c r="B13" s="15" t="s">
        <v>42</v>
      </c>
      <c r="C13" s="14" t="s">
        <v>44</v>
      </c>
      <c r="D13" s="6" t="s">
        <v>54</v>
      </c>
      <c r="E13" s="3">
        <v>1550000</v>
      </c>
      <c r="F13" s="4">
        <v>0.11</v>
      </c>
      <c r="G13" s="2" t="s">
        <v>9</v>
      </c>
      <c r="H13" s="13">
        <f t="shared" si="0"/>
        <v>1379500</v>
      </c>
      <c r="I13" s="6" t="s">
        <v>10</v>
      </c>
      <c r="J13" s="6" t="s">
        <v>11</v>
      </c>
      <c r="K13" s="6" t="s">
        <v>111</v>
      </c>
    </row>
    <row r="14" spans="1:12" ht="85" x14ac:dyDescent="0.2">
      <c r="A14" s="22" t="s">
        <v>124</v>
      </c>
      <c r="B14" s="15" t="s">
        <v>45</v>
      </c>
      <c r="C14" s="14" t="s">
        <v>46</v>
      </c>
      <c r="D14" s="16" t="s">
        <v>57</v>
      </c>
      <c r="E14" s="3">
        <v>88400</v>
      </c>
      <c r="F14" s="4">
        <v>0.11</v>
      </c>
      <c r="G14" s="2" t="s">
        <v>9</v>
      </c>
      <c r="H14" s="13">
        <f t="shared" si="0"/>
        <v>78676</v>
      </c>
      <c r="I14" s="6" t="s">
        <v>10</v>
      </c>
      <c r="J14" s="6" t="s">
        <v>11</v>
      </c>
      <c r="K14" s="6" t="s">
        <v>111</v>
      </c>
    </row>
    <row r="15" spans="1:12" ht="85" x14ac:dyDescent="0.2">
      <c r="A15" s="22" t="s">
        <v>124</v>
      </c>
      <c r="B15" s="15" t="s">
        <v>90</v>
      </c>
      <c r="C15" s="14" t="s">
        <v>47</v>
      </c>
      <c r="D15" s="16" t="s">
        <v>58</v>
      </c>
      <c r="E15" s="3">
        <v>312000</v>
      </c>
      <c r="F15" s="4">
        <v>0.11</v>
      </c>
      <c r="G15" s="2" t="s">
        <v>9</v>
      </c>
      <c r="H15" s="13">
        <f t="shared" si="0"/>
        <v>277680</v>
      </c>
      <c r="I15" s="6" t="s">
        <v>10</v>
      </c>
      <c r="J15" s="6" t="s">
        <v>11</v>
      </c>
      <c r="K15" s="6" t="s">
        <v>111</v>
      </c>
    </row>
    <row r="16" spans="1:12" ht="85" x14ac:dyDescent="0.2">
      <c r="A16" s="22" t="s">
        <v>124</v>
      </c>
      <c r="B16" s="15" t="s">
        <v>49</v>
      </c>
      <c r="C16" s="14" t="s">
        <v>48</v>
      </c>
      <c r="D16" s="16" t="s">
        <v>59</v>
      </c>
      <c r="E16" s="3">
        <v>468000</v>
      </c>
      <c r="F16" s="4">
        <v>0.11</v>
      </c>
      <c r="G16" s="2" t="s">
        <v>9</v>
      </c>
      <c r="H16" s="13">
        <f t="shared" si="0"/>
        <v>416520</v>
      </c>
      <c r="I16" s="6" t="s">
        <v>10</v>
      </c>
      <c r="J16" s="6" t="s">
        <v>11</v>
      </c>
      <c r="K16" s="6" t="s">
        <v>111</v>
      </c>
    </row>
    <row r="17" spans="1:11" ht="85" x14ac:dyDescent="0.2">
      <c r="A17" s="22" t="s">
        <v>124</v>
      </c>
      <c r="B17" s="15" t="s">
        <v>91</v>
      </c>
      <c r="C17" s="14" t="s">
        <v>50</v>
      </c>
      <c r="D17" s="16" t="s">
        <v>92</v>
      </c>
      <c r="E17" s="3">
        <v>572000</v>
      </c>
      <c r="F17" s="4">
        <v>0.11</v>
      </c>
      <c r="G17" s="2" t="s">
        <v>9</v>
      </c>
      <c r="H17" s="13">
        <f t="shared" si="0"/>
        <v>509080</v>
      </c>
      <c r="I17" s="6" t="s">
        <v>10</v>
      </c>
      <c r="J17" s="6" t="s">
        <v>11</v>
      </c>
      <c r="K17" s="6" t="s">
        <v>111</v>
      </c>
    </row>
    <row r="18" spans="1:11" ht="85" x14ac:dyDescent="0.2">
      <c r="A18" s="22" t="s">
        <v>124</v>
      </c>
      <c r="B18" s="15" t="s">
        <v>51</v>
      </c>
      <c r="C18" s="14" t="s">
        <v>52</v>
      </c>
      <c r="D18" s="16" t="s">
        <v>60</v>
      </c>
      <c r="E18" s="3">
        <v>598000</v>
      </c>
      <c r="F18" s="4">
        <v>0.11</v>
      </c>
      <c r="G18" s="2" t="s">
        <v>9</v>
      </c>
      <c r="H18" s="13">
        <f t="shared" si="0"/>
        <v>532220</v>
      </c>
      <c r="I18" s="6" t="s">
        <v>10</v>
      </c>
      <c r="J18" s="6" t="s">
        <v>11</v>
      </c>
      <c r="K18" s="6" t="s">
        <v>111</v>
      </c>
    </row>
    <row r="19" spans="1:11" ht="85" x14ac:dyDescent="0.2">
      <c r="A19" s="22" t="s">
        <v>125</v>
      </c>
      <c r="B19" s="10" t="s">
        <v>6</v>
      </c>
      <c r="C19" s="6" t="s">
        <v>7</v>
      </c>
      <c r="D19" s="11" t="s">
        <v>8</v>
      </c>
      <c r="E19" s="3">
        <v>36400</v>
      </c>
      <c r="F19" s="4">
        <v>0.11</v>
      </c>
      <c r="G19" s="2" t="s">
        <v>9</v>
      </c>
      <c r="H19" s="5">
        <f t="shared" si="0"/>
        <v>32396</v>
      </c>
      <c r="I19" s="6" t="s">
        <v>10</v>
      </c>
      <c r="J19" s="6" t="s">
        <v>11</v>
      </c>
      <c r="K19" s="6" t="s">
        <v>111</v>
      </c>
    </row>
    <row r="20" spans="1:11" ht="221" x14ac:dyDescent="0.2">
      <c r="A20" s="22" t="s">
        <v>122</v>
      </c>
      <c r="B20" s="1" t="s">
        <v>12</v>
      </c>
      <c r="C20" s="12" t="s">
        <v>13</v>
      </c>
      <c r="D20" s="7" t="s">
        <v>14</v>
      </c>
      <c r="E20" s="3">
        <v>2100000</v>
      </c>
      <c r="F20" s="4">
        <v>0.11</v>
      </c>
      <c r="G20" s="2" t="s">
        <v>9</v>
      </c>
      <c r="H20" s="8">
        <f t="shared" si="0"/>
        <v>1869000</v>
      </c>
      <c r="I20" s="6" t="s">
        <v>10</v>
      </c>
      <c r="J20" s="6" t="s">
        <v>11</v>
      </c>
      <c r="K20" s="6" t="s">
        <v>111</v>
      </c>
    </row>
    <row r="21" spans="1:11" ht="85" x14ac:dyDescent="0.2">
      <c r="A21" s="22" t="s">
        <v>126</v>
      </c>
      <c r="B21" s="9" t="s">
        <v>15</v>
      </c>
      <c r="C21" s="6" t="s">
        <v>16</v>
      </c>
      <c r="D21" s="3" t="s">
        <v>17</v>
      </c>
      <c r="E21" s="3">
        <v>1250000</v>
      </c>
      <c r="F21" s="4">
        <v>0.11</v>
      </c>
      <c r="G21" s="2" t="s">
        <v>9</v>
      </c>
      <c r="H21" s="8">
        <f t="shared" si="0"/>
        <v>1112500</v>
      </c>
      <c r="I21" s="6" t="s">
        <v>10</v>
      </c>
      <c r="J21" s="6" t="s">
        <v>11</v>
      </c>
      <c r="K21" s="6" t="s">
        <v>111</v>
      </c>
    </row>
    <row r="22" spans="1:11" ht="85" x14ac:dyDescent="0.2">
      <c r="A22" s="22" t="s">
        <v>124</v>
      </c>
      <c r="B22" s="9" t="s">
        <v>18</v>
      </c>
      <c r="C22" s="6" t="s">
        <v>19</v>
      </c>
      <c r="D22" s="3" t="s">
        <v>20</v>
      </c>
      <c r="E22" s="3">
        <v>150000</v>
      </c>
      <c r="F22" s="4">
        <v>0.11</v>
      </c>
      <c r="G22" s="2" t="s">
        <v>9</v>
      </c>
      <c r="H22" s="8">
        <f t="shared" si="0"/>
        <v>133500</v>
      </c>
      <c r="I22" s="6" t="s">
        <v>10</v>
      </c>
      <c r="J22" s="6" t="s">
        <v>11</v>
      </c>
      <c r="K22" s="6" t="s">
        <v>111</v>
      </c>
    </row>
    <row r="23" spans="1:11" ht="119" x14ac:dyDescent="0.2">
      <c r="A23" s="22" t="s">
        <v>125</v>
      </c>
      <c r="B23" s="9" t="s">
        <v>85</v>
      </c>
      <c r="C23" s="6" t="s">
        <v>86</v>
      </c>
      <c r="D23" s="7" t="s">
        <v>21</v>
      </c>
      <c r="E23" s="3">
        <v>572000</v>
      </c>
      <c r="F23" s="4">
        <v>0.11</v>
      </c>
      <c r="G23" s="2" t="s">
        <v>9</v>
      </c>
      <c r="H23" s="8">
        <f t="shared" ref="H23:H29" si="1">E23*0.89</f>
        <v>509080</v>
      </c>
      <c r="I23" s="6" t="s">
        <v>10</v>
      </c>
      <c r="J23" s="6" t="s">
        <v>11</v>
      </c>
      <c r="K23" s="6" t="s">
        <v>111</v>
      </c>
    </row>
    <row r="24" spans="1:11" ht="85" x14ac:dyDescent="0.2">
      <c r="A24" s="22" t="s">
        <v>125</v>
      </c>
      <c r="B24" s="9" t="s">
        <v>66</v>
      </c>
      <c r="C24" s="6" t="s">
        <v>67</v>
      </c>
      <c r="D24" s="6" t="s">
        <v>68</v>
      </c>
      <c r="E24" s="3">
        <v>45750</v>
      </c>
      <c r="F24" s="4">
        <v>0.11</v>
      </c>
      <c r="G24" s="2" t="s">
        <v>9</v>
      </c>
      <c r="H24" s="8">
        <f t="shared" si="1"/>
        <v>40717.5</v>
      </c>
      <c r="I24" s="6" t="s">
        <v>10</v>
      </c>
      <c r="J24" s="6" t="s">
        <v>11</v>
      </c>
      <c r="K24" s="6" t="s">
        <v>111</v>
      </c>
    </row>
    <row r="25" spans="1:11" ht="85" x14ac:dyDescent="0.2">
      <c r="A25" s="22" t="s">
        <v>125</v>
      </c>
      <c r="B25" s="9" t="s">
        <v>69</v>
      </c>
      <c r="C25" s="6" t="s">
        <v>67</v>
      </c>
      <c r="D25" s="6" t="s">
        <v>70</v>
      </c>
      <c r="E25" s="3">
        <v>45000</v>
      </c>
      <c r="F25" s="4">
        <v>0.11</v>
      </c>
      <c r="G25" s="2" t="s">
        <v>9</v>
      </c>
      <c r="H25" s="8">
        <f t="shared" si="1"/>
        <v>40050</v>
      </c>
      <c r="I25" s="6" t="s">
        <v>10</v>
      </c>
      <c r="J25" s="6" t="s">
        <v>11</v>
      </c>
      <c r="K25" s="6" t="s">
        <v>111</v>
      </c>
    </row>
    <row r="26" spans="1:11" ht="85" x14ac:dyDescent="0.2">
      <c r="A26" s="22" t="s">
        <v>125</v>
      </c>
      <c r="B26" s="9" t="s">
        <v>71</v>
      </c>
      <c r="C26" s="6" t="s">
        <v>72</v>
      </c>
      <c r="D26" s="6" t="s">
        <v>73</v>
      </c>
      <c r="E26" s="3">
        <v>55000</v>
      </c>
      <c r="F26" s="4">
        <v>0.11</v>
      </c>
      <c r="G26" s="2" t="s">
        <v>9</v>
      </c>
      <c r="H26" s="8">
        <f t="shared" si="1"/>
        <v>48950</v>
      </c>
      <c r="I26" s="6" t="s">
        <v>10</v>
      </c>
      <c r="J26" s="6" t="s">
        <v>11</v>
      </c>
      <c r="K26" s="6" t="s">
        <v>111</v>
      </c>
    </row>
    <row r="27" spans="1:11" ht="85" x14ac:dyDescent="0.2">
      <c r="A27" s="22" t="s">
        <v>125</v>
      </c>
      <c r="B27" s="9" t="s">
        <v>74</v>
      </c>
      <c r="C27" s="6" t="s">
        <v>72</v>
      </c>
      <c r="D27" s="6" t="s">
        <v>75</v>
      </c>
      <c r="E27" s="3">
        <v>51000</v>
      </c>
      <c r="F27" s="4">
        <v>0.11</v>
      </c>
      <c r="G27" s="2" t="s">
        <v>9</v>
      </c>
      <c r="H27" s="8">
        <f t="shared" si="1"/>
        <v>45390</v>
      </c>
      <c r="I27" s="6" t="s">
        <v>10</v>
      </c>
      <c r="J27" s="6" t="s">
        <v>11</v>
      </c>
      <c r="K27" s="6" t="s">
        <v>111</v>
      </c>
    </row>
    <row r="28" spans="1:11" ht="85" x14ac:dyDescent="0.2">
      <c r="A28" s="22" t="s">
        <v>124</v>
      </c>
      <c r="B28" s="9" t="s">
        <v>76</v>
      </c>
      <c r="C28" s="6" t="s">
        <v>77</v>
      </c>
      <c r="D28" s="6" t="s">
        <v>78</v>
      </c>
      <c r="E28" s="3">
        <v>150000</v>
      </c>
      <c r="F28" s="4">
        <v>0.11</v>
      </c>
      <c r="G28" s="2" t="s">
        <v>9</v>
      </c>
      <c r="H28" s="8">
        <f t="shared" si="1"/>
        <v>133500</v>
      </c>
      <c r="I28" s="6" t="s">
        <v>10</v>
      </c>
      <c r="J28" s="6" t="s">
        <v>11</v>
      </c>
      <c r="K28" s="6" t="s">
        <v>111</v>
      </c>
    </row>
    <row r="29" spans="1:11" ht="85" x14ac:dyDescent="0.2">
      <c r="A29" s="22" t="s">
        <v>124</v>
      </c>
      <c r="B29" s="9" t="s">
        <v>79</v>
      </c>
      <c r="C29" s="6" t="s">
        <v>80</v>
      </c>
      <c r="D29" s="6" t="s">
        <v>81</v>
      </c>
      <c r="E29" s="3">
        <v>130000</v>
      </c>
      <c r="F29" s="4">
        <v>0.11</v>
      </c>
      <c r="G29" s="2" t="s">
        <v>9</v>
      </c>
      <c r="H29" s="8">
        <f t="shared" si="1"/>
        <v>115700</v>
      </c>
      <c r="I29" s="6" t="s">
        <v>10</v>
      </c>
      <c r="J29" s="6" t="s">
        <v>11</v>
      </c>
      <c r="K29" s="6" t="s">
        <v>111</v>
      </c>
    </row>
    <row r="30" spans="1:11" ht="85" x14ac:dyDescent="0.2">
      <c r="A30" s="22" t="s">
        <v>127</v>
      </c>
      <c r="B30" s="9" t="s">
        <v>82</v>
      </c>
      <c r="C30" s="6" t="s">
        <v>83</v>
      </c>
      <c r="D30" s="6" t="s">
        <v>84</v>
      </c>
      <c r="E30" s="3">
        <v>197600</v>
      </c>
      <c r="F30" s="4">
        <v>0.11</v>
      </c>
      <c r="G30" s="2" t="s">
        <v>9</v>
      </c>
      <c r="H30" s="8">
        <f>E30*0.89</f>
        <v>175864</v>
      </c>
      <c r="I30" s="6" t="s">
        <v>10</v>
      </c>
      <c r="J30" s="6" t="s">
        <v>11</v>
      </c>
      <c r="K30" s="6" t="s">
        <v>111</v>
      </c>
    </row>
    <row r="31" spans="1:11" ht="85" x14ac:dyDescent="0.2">
      <c r="A31" s="22" t="s">
        <v>125</v>
      </c>
      <c r="B31" s="9" t="s">
        <v>87</v>
      </c>
      <c r="C31" s="6" t="s">
        <v>88</v>
      </c>
      <c r="D31" s="6" t="s">
        <v>89</v>
      </c>
      <c r="E31" s="3">
        <v>10000</v>
      </c>
      <c r="F31" s="4">
        <v>0.11</v>
      </c>
      <c r="G31" s="2" t="s">
        <v>9</v>
      </c>
      <c r="H31" s="8">
        <f t="shared" ref="H31:H37" si="2">E31*0.89</f>
        <v>8900</v>
      </c>
      <c r="I31" s="6" t="s">
        <v>10</v>
      </c>
      <c r="J31" s="6" t="s">
        <v>11</v>
      </c>
      <c r="K31" s="6" t="s">
        <v>111</v>
      </c>
    </row>
    <row r="32" spans="1:11" ht="85" x14ac:dyDescent="0.2">
      <c r="A32" s="22" t="s">
        <v>122</v>
      </c>
      <c r="B32" s="9" t="s">
        <v>93</v>
      </c>
      <c r="C32" s="19" t="s">
        <v>94</v>
      </c>
      <c r="D32" s="6" t="s">
        <v>95</v>
      </c>
      <c r="E32" s="3">
        <v>800000</v>
      </c>
      <c r="F32" s="4" t="s">
        <v>96</v>
      </c>
      <c r="G32" s="2" t="s">
        <v>9</v>
      </c>
      <c r="H32" s="8">
        <f t="shared" si="2"/>
        <v>712000</v>
      </c>
      <c r="I32" s="6" t="s">
        <v>10</v>
      </c>
      <c r="J32" s="6" t="s">
        <v>11</v>
      </c>
      <c r="K32" s="6" t="s">
        <v>111</v>
      </c>
    </row>
    <row r="33" spans="1:11" ht="85" x14ac:dyDescent="0.2">
      <c r="A33" s="22" t="s">
        <v>122</v>
      </c>
      <c r="B33" s="9" t="s">
        <v>93</v>
      </c>
      <c r="C33" s="19" t="s">
        <v>97</v>
      </c>
      <c r="D33" s="6" t="s">
        <v>98</v>
      </c>
      <c r="E33" s="3">
        <v>950000</v>
      </c>
      <c r="F33" s="4">
        <v>0.11</v>
      </c>
      <c r="G33" s="2" t="s">
        <v>9</v>
      </c>
      <c r="H33" s="8">
        <f t="shared" si="2"/>
        <v>845500</v>
      </c>
      <c r="I33" s="6" t="s">
        <v>10</v>
      </c>
      <c r="J33" s="6" t="s">
        <v>11</v>
      </c>
      <c r="K33" s="6" t="s">
        <v>111</v>
      </c>
    </row>
    <row r="34" spans="1:11" ht="85" x14ac:dyDescent="0.2">
      <c r="A34" s="22" t="s">
        <v>121</v>
      </c>
      <c r="B34" s="9" t="s">
        <v>99</v>
      </c>
      <c r="C34" s="19" t="s">
        <v>102</v>
      </c>
      <c r="D34" s="6" t="s">
        <v>100</v>
      </c>
      <c r="E34" s="3">
        <v>15000</v>
      </c>
      <c r="F34" s="4">
        <v>0.11</v>
      </c>
      <c r="G34" s="2" t="s">
        <v>9</v>
      </c>
      <c r="H34" s="20">
        <f t="shared" si="2"/>
        <v>13350</v>
      </c>
      <c r="I34" s="6" t="s">
        <v>10</v>
      </c>
      <c r="J34" s="6" t="s">
        <v>11</v>
      </c>
      <c r="K34" s="6" t="s">
        <v>111</v>
      </c>
    </row>
    <row r="35" spans="1:11" ht="85" x14ac:dyDescent="0.2">
      <c r="A35" s="22" t="s">
        <v>121</v>
      </c>
      <c r="B35" s="9" t="s">
        <v>101</v>
      </c>
      <c r="C35" s="19" t="s">
        <v>102</v>
      </c>
      <c r="D35" s="6" t="s">
        <v>103</v>
      </c>
      <c r="E35" s="3">
        <v>12500</v>
      </c>
      <c r="F35" s="4">
        <v>0.11</v>
      </c>
      <c r="G35" s="2"/>
      <c r="H35" s="8">
        <f t="shared" si="2"/>
        <v>11125</v>
      </c>
      <c r="I35" s="6" t="s">
        <v>10</v>
      </c>
      <c r="J35" s="6" t="s">
        <v>11</v>
      </c>
      <c r="K35" s="6" t="s">
        <v>111</v>
      </c>
    </row>
    <row r="36" spans="1:11" ht="85" x14ac:dyDescent="0.2">
      <c r="A36" s="22" t="s">
        <v>121</v>
      </c>
      <c r="B36" s="9" t="s">
        <v>104</v>
      </c>
      <c r="C36" s="19" t="s">
        <v>102</v>
      </c>
      <c r="D36" s="6" t="s">
        <v>105</v>
      </c>
      <c r="E36" s="3">
        <v>10500</v>
      </c>
      <c r="F36" s="4">
        <v>0.11</v>
      </c>
      <c r="G36" s="2"/>
      <c r="H36" s="8">
        <f t="shared" si="2"/>
        <v>9345</v>
      </c>
      <c r="I36" s="6" t="s">
        <v>10</v>
      </c>
      <c r="J36" s="6" t="s">
        <v>11</v>
      </c>
      <c r="K36" s="6" t="s">
        <v>111</v>
      </c>
    </row>
    <row r="37" spans="1:11" ht="85" x14ac:dyDescent="0.2">
      <c r="A37" s="22" t="s">
        <v>121</v>
      </c>
      <c r="B37" s="9" t="s">
        <v>106</v>
      </c>
      <c r="C37" s="19" t="s">
        <v>102</v>
      </c>
      <c r="D37" s="6" t="s">
        <v>107</v>
      </c>
      <c r="E37" s="3">
        <v>8500</v>
      </c>
      <c r="F37" s="4">
        <v>0.11</v>
      </c>
      <c r="G37" s="2"/>
      <c r="H37" s="8">
        <f t="shared" si="2"/>
        <v>7565</v>
      </c>
      <c r="I37" s="6" t="s">
        <v>10</v>
      </c>
      <c r="J37" s="6" t="s">
        <v>11</v>
      </c>
      <c r="K37" s="6" t="s">
        <v>111</v>
      </c>
    </row>
    <row r="39" spans="1:11" ht="17" x14ac:dyDescent="0.2">
      <c r="B39" s="24" t="s">
        <v>112</v>
      </c>
    </row>
    <row r="40" spans="1:11" ht="34" x14ac:dyDescent="0.2">
      <c r="B40" s="24" t="s">
        <v>130</v>
      </c>
    </row>
    <row r="41" spans="1:11" x14ac:dyDescent="0.2">
      <c r="B41" s="24"/>
    </row>
    <row r="42" spans="1:11" x14ac:dyDescent="0.2">
      <c r="B42" s="24"/>
    </row>
    <row r="44" spans="1:11" ht="217" customHeight="1" x14ac:dyDescent="0.2">
      <c r="B44" s="23" t="s">
        <v>128</v>
      </c>
      <c r="C44" s="25" t="s">
        <v>113</v>
      </c>
      <c r="D44" s="25" t="s">
        <v>114</v>
      </c>
      <c r="E44" s="25" t="s">
        <v>115</v>
      </c>
      <c r="F44" s="25" t="s">
        <v>116</v>
      </c>
      <c r="G44" s="25" t="s">
        <v>117</v>
      </c>
      <c r="H44" s="25" t="s">
        <v>118</v>
      </c>
      <c r="I44" s="25" t="s">
        <v>119</v>
      </c>
    </row>
    <row r="45" spans="1:11" ht="28" customHeight="1" x14ac:dyDescent="0.25">
      <c r="B45" s="29" t="s">
        <v>131</v>
      </c>
    </row>
  </sheetData>
  <mergeCells count="1">
    <mergeCell ref="B1:K1"/>
  </mergeCells>
  <pageMargins left="0.7" right="0.7" top="0.75" bottom="0.75" header="0.3" footer="0.3"/>
  <pageSetup scale="30" fitToHeight="2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740534654E2141AE64D26A479247F3" ma:contentTypeVersion="4" ma:contentTypeDescription="Create a new document." ma:contentTypeScope="" ma:versionID="9759c9bcee966fcf912bd4e69a28744f">
  <xsd:schema xmlns:xsd="http://www.w3.org/2001/XMLSchema" xmlns:xs="http://www.w3.org/2001/XMLSchema" xmlns:p="http://schemas.microsoft.com/office/2006/metadata/properties" xmlns:ns2="5fb18487-6d53-4b23-93af-d97a41fd9704" targetNamespace="http://schemas.microsoft.com/office/2006/metadata/properties" ma:root="true" ma:fieldsID="554c921423ab8a100be5fc73165df01a" ns2:_="">
    <xsd:import namespace="5fb18487-6d53-4b23-93af-d97a41fd97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b18487-6d53-4b23-93af-d97a41fd97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A9E8F4-E173-4396-9B65-702353A7E900}"/>
</file>

<file path=customXml/itemProps2.xml><?xml version="1.0" encoding="utf-8"?>
<ds:datastoreItem xmlns:ds="http://schemas.openxmlformats.org/officeDocument/2006/customXml" ds:itemID="{A49592BA-98E2-4F90-A973-65041F4DA58E}"/>
</file>

<file path=customXml/itemProps3.xml><?xml version="1.0" encoding="utf-8"?>
<ds:datastoreItem xmlns:ds="http://schemas.openxmlformats.org/officeDocument/2006/customXml" ds:itemID="{A5B3F860-88C1-4C9F-AC85-23C9FB5B37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Julie Hay</cp:lastModifiedBy>
  <cp:lastPrinted>2024-12-10T17:52:37Z</cp:lastPrinted>
  <dcterms:created xsi:type="dcterms:W3CDTF">2022-11-03T18:59:45Z</dcterms:created>
  <dcterms:modified xsi:type="dcterms:W3CDTF">2024-12-12T14:35:31Z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0x0101000D740534654E2141AE64D26A479247F3</vt:lpwstr>
  </property>
</Properties>
</file>